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20" yWindow="75" windowWidth="13185" windowHeight="12150" activeTab="3"/>
  </bookViews>
  <sheets>
    <sheet name="1.1." sheetId="1" r:id="rId1"/>
    <sheet name="1.2" sheetId="2" r:id="rId2"/>
    <sheet name="1.3." sheetId="3" r:id="rId3"/>
    <sheet name="2" sheetId="4" r:id="rId4"/>
    <sheet name="2.1" sheetId="5" r:id="rId5"/>
    <sheet name="3" sheetId="6" r:id="rId6"/>
    <sheet name="4 (а-г)" sheetId="7" r:id="rId7"/>
    <sheet name="4 д)" sheetId="8" r:id="rId8"/>
    <sheet name="4 е)" sheetId="9" r:id="rId9"/>
    <sheet name="5" sheetId="10" r:id="rId10"/>
    <sheet name="7" sheetId="11" r:id="rId11"/>
    <sheet name="6" sheetId="12" r:id="rId12"/>
  </sheets>
  <definedNames/>
  <calcPr fullCalcOnLoad="1" refMode="R1C1"/>
</workbook>
</file>

<file path=xl/sharedStrings.xml><?xml version="1.0" encoding="utf-8"?>
<sst xmlns="http://schemas.openxmlformats.org/spreadsheetml/2006/main" count="443" uniqueCount="274">
  <si>
    <t>Приложение 1                                                                                              к Положению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информации, подлежащей свободному доступу</t>
  </si>
  <si>
    <t>Формы раскрытия информации в сфере теплоснабжения и сфере оказания услуг по передаче тепловой энергии</t>
  </si>
  <si>
    <t>Форма 1.1.</t>
  </si>
  <si>
    <t xml:space="preserve">Информация о тарифе на тепловую энергию и надбавках к  тарифу на тепловую энергию¹¯² </t>
  </si>
  <si>
    <t>Наименование организации</t>
  </si>
  <si>
    <t xml:space="preserve"> Федеральное государственное бюджетное учреждение здравоохранения "Медицинский центр"Решма" Федерального медико-биологического агентства"</t>
  </si>
  <si>
    <t>ИНН</t>
  </si>
  <si>
    <t>КПП</t>
  </si>
  <si>
    <t>Местонаходжение (адрес)</t>
  </si>
  <si>
    <t xml:space="preserve">155841 Ивановская область,  Кинешемский район, п/о Решма -1 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</si>
  <si>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</si>
  <si>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</si>
  <si>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</si>
  <si>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</si>
  <si>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руб/Гкал (б/з НДС)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</si>
  <si>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</si>
  <si>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</si>
  <si>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</si>
  <si>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</si>
  <si>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</si>
  <si>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</si>
  <si>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</si>
  <si>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</si>
  <si>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</si>
  <si>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</si>
  <si>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</si>
  <si>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</si>
  <si>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</si>
  <si>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руб/Гкал</t>
  </si>
  <si>
    <t>за мощность, руб/Гкал/час в мес</t>
  </si>
  <si>
    <t>Двухставочный тариф на тепловую энергию (для потребителей, получающих тепловую энергию на коллекторах производителей)</t>
  </si>
  <si>
    <t>Период действия принятой надбавки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</si>
  <si>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</si>
  <si>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для потребителей, руб/Гкал (руб/Гкал/час в месяц)</t>
  </si>
  <si>
    <r>
      <t>1</t>
    </r>
    <r>
      <rPr>
        <sz val="11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</si>
  <si>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</si>
  <si>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t>Форма 1.2.</t>
  </si>
  <si>
    <t>Информация о тарифе на услуги по передаче тепловой энергии и надбавке к тарифу на услуги по передаче тепловой энергии¹¯²</t>
  </si>
  <si>
    <t xml:space="preserve">ИНН </t>
  </si>
  <si>
    <t>Местонахождение (адрес)</t>
  </si>
  <si>
    <t>Период действия установленного тарифа</t>
  </si>
  <si>
    <t>Наименование</t>
  </si>
  <si>
    <t>Показатель</t>
  </si>
  <si>
    <t>Тариф на услуги по передаче тепловой энергии, руб/Гкал/час в мес (руб/Гкал)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</si>
  <si>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</si>
  <si>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Период действия установленной надбавки</t>
  </si>
  <si>
    <t>Надбавка к тарифу на услуги по передаче тепловой энергии, руб/Гкал/час в мес (руб/Гкал)</t>
  </si>
  <si>
    <t>Форма 1.3.</t>
  </si>
  <si>
    <t>Информация о тарифах на подключение к системе теплоснабжения¹¯²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</si>
  <si>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</si>
  <si>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</si>
  <si>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</si>
  <si>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теплоснабжения, руб/Гкал/час</t>
  </si>
  <si>
    <r>
      <t>1</t>
    </r>
    <r>
      <rPr>
        <sz val="11"/>
        <color indexed="8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</si>
  <si>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color indexed="8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</si>
  <si>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t>Форма 2</t>
  </si>
  <si>
    <t xml:space="preserve">Информация об  основных показателях финансово-хозяйственной деятельности организации¹¯² </t>
  </si>
  <si>
    <t>Федеральное государственное бюджетное учреждение здравоохранения "Медицинский центр"Решма" Федерального медико-биологического агентства"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</si>
  <si>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</si>
  <si>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</si>
  <si>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</si>
  <si>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производство, передача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</si>
  <si>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</si>
  <si>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</si>
  <si>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</si>
  <si>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</si>
  <si>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</si>
  <si>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</si>
  <si>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</si>
  <si>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</si>
  <si>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</si>
  <si>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</si>
  <si>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</si>
  <si>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</si>
  <si>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</si>
  <si>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</si>
  <si>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</si>
  <si>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</si>
  <si>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</si>
  <si>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</si>
  <si>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</si>
  <si>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</si>
  <si>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</si>
  <si>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</si>
  <si>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</si>
  <si>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</si>
  <si>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</si>
  <si>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</si>
  <si>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</si>
  <si>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</si>
  <si>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</si>
  <si>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</si>
  <si>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</si>
  <si>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</si>
  <si>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</si>
  <si>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</si>
  <si>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</si>
  <si>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</si>
  <si>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</si>
  <si>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</si>
  <si>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</si>
  <si>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</si>
  <si>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r>
      <t>1</t>
    </r>
    <r>
      <rPr>
        <sz val="11"/>
        <color indexed="8"/>
        <rFont val="Calibri"/>
        <family val="2"/>
      </rPr>
      <t xml:space="preserve"> -  все показатели отражаются в части регулируемой деятельности (производство, передача и сбыт тепловой энергии)</t>
    </r>
  </si>
  <si>
    <r>
      <t xml:space="preserve">2 </t>
    </r>
    <r>
      <rPr>
        <sz val="11"/>
        <color indexed="8"/>
        <rFont val="Calibri"/>
        <family val="2"/>
      </rPr>
      <t>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</si>
  <si>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3</t>
    </r>
    <r>
      <rPr>
        <sz val="11"/>
        <color indexed="8"/>
        <rFont val="Calibri"/>
        <family val="2"/>
      </rPr>
      <t xml:space="preserve">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  </r>
  </si>
  <si>
    <r>
      <t>4</t>
    </r>
    <r>
      <rPr>
        <sz val="11"/>
        <color indexed="8"/>
        <rFont val="Calibri"/>
        <family val="2"/>
      </rPr>
      <t xml:space="preserve"> - раскрывается регулируемыми организациями, выручка от регулируемой деятельности которых превышает 80% совокупной выручки за отчетный год</t>
    </r>
  </si>
  <si>
    <t xml:space="preserve">Форма 2.1. </t>
  </si>
  <si>
    <t>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</si>
  <si>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</si>
  <si>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</si>
  <si>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</si>
  <si>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</si>
  <si>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</si>
  <si>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</si>
  <si>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</si>
  <si>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</si>
  <si>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</si>
  <si>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</si>
  <si>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поставка по договору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</si>
  <si>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</si>
  <si>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</si>
  <si>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</si>
  <si>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</si>
  <si>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</si>
  <si>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</si>
  <si>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</si>
  <si>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</si>
  <si>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</si>
  <si>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</si>
  <si>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</si>
  <si>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</si>
  <si>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</si>
  <si>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резервное топливо из резервуаров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</si>
  <si>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</si>
  <si>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</si>
  <si>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</si>
  <si>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</si>
  <si>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</si>
  <si>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</si>
  <si>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</si>
  <si>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</si>
  <si>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</si>
  <si>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</si>
  <si>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</si>
  <si>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</si>
  <si>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</si>
  <si>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</si>
  <si>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</si>
  <si>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</si>
  <si>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</si>
  <si>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</si>
  <si>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покупка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</si>
  <si>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</si>
  <si>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</si>
  <si>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</si>
  <si>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</si>
  <si>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</si>
  <si>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Форма 3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</si>
  <si>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</si>
  <si>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</si>
  <si>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</si>
  <si>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</si>
  <si>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</si>
  <si>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  </r>
  </si>
  <si>
    <t>Форма 4 (а-г)</t>
  </si>
  <si>
    <r>
      <t>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</rPr>
      <t>1-3</t>
    </r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</si>
  <si>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</si>
  <si>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</si>
  <si>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</si>
  <si>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</si>
  <si>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</si>
  <si>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4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</si>
  <si>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</si>
  <si>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</si>
  <si>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</si>
  <si>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</si>
  <si>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</si>
  <si>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</si>
  <si>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</si>
  <si>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2</t>
    </r>
    <r>
      <rPr>
        <sz val="11"/>
        <color indexed="8"/>
        <rFont val="Calibri"/>
        <family val="2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</si>
  <si>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</si>
  <si>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</si>
  <si>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t>Форма 4 (д)</t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</si>
  <si>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1-3</t>
    </r>
  </si>
  <si>
    <r>
      <t>д) Показатели эффективности реализации инвестиционной программы</t>
    </r>
    <r>
      <rPr>
        <b/>
        <vertAlign val="superscript"/>
        <sz val="12"/>
        <color indexed="8"/>
        <rFont val="Calibri"/>
        <family val="2"/>
      </rPr>
      <t>4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</si>
  <si>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</si>
  <si>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</si>
  <si>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</si>
  <si>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</si>
  <si>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9"/>
        <rFont val="Tahoma"/>
        <family val="2"/>
      </rPr>
      <t>5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</si>
  <si>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</si>
  <si>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</si>
  <si>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</si>
  <si>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</si>
  <si>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</si>
  <si>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</si>
  <si>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</si>
  <si>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</si>
  <si>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</si>
  <si>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</si>
  <si>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</si>
  <si>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</si>
  <si>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</si>
  <si>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</si>
  <si>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</si>
  <si>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</si>
  <si>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</si>
  <si>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</si>
  <si>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</si>
  <si>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 xml:space="preserve">4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14.042008 № 48;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5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</si>
  <si>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4 (е)</t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</si>
  <si>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1-2</t>
    </r>
  </si>
  <si>
    <t>е) Использование инвестиционных средств за _______________год</t>
  </si>
  <si>
    <t>тыс. руб</t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</si>
  <si>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</si>
  <si>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</si>
  <si>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</si>
  <si>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</si>
  <si>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</si>
  <si>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</si>
  <si>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</si>
  <si>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</si>
  <si>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</si>
  <si>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</si>
  <si>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</si>
  <si>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2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</si>
  <si>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3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</si>
  <si>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t>Форма 5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</si>
  <si>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</si>
  <si>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</si>
  <si>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</si>
  <si>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</si>
  <si>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</si>
  <si>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организацией ежеквартально, не позднее 30 дней со дня окончания периода, за который раскрывается информация</t>
    </r>
  </si>
  <si>
    <r>
      <t>2</t>
    </r>
    <r>
      <rPr>
        <sz val="11"/>
        <color indexed="8"/>
        <rFont val="Calibri"/>
        <family val="2"/>
      </rPr>
      <t xml:space="preserve">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  </r>
  </si>
  <si>
    <t>Форма 6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</si>
  <si>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</si>
  <si>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Год</t>
  </si>
  <si>
    <r>
      <t>1</t>
    </r>
    <r>
      <rPr>
        <sz val="11"/>
        <color indexed="8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</si>
  <si>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t>Форма 7</t>
  </si>
  <si>
    <t>Информация о порядке выполнения технологических, технических и других мероприятий, связанных с подключением к системе теплоснабжения¹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</si>
  <si>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</si>
  <si>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</si>
  <si>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</si>
  <si>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</si>
  <si>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</si>
  <si>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7.1. Форма заявки на подключение к системе теплоснабжения</t>
  </si>
  <si>
    <t>Перечисленные сведения предоставляются организацией в качестве приложений к форме 7 настоящего документа или указывается ссылка на их публикацию в сети Интернет</t>
  </si>
  <si>
    <t>7.2. Перечень и формы, представляемых одновременно с заявкой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</si>
  <si>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</si>
  <si>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r>
      <t>1</t>
    </r>
    <r>
      <rPr>
        <sz val="11"/>
        <color indexed="8"/>
        <rFont val="Calibri"/>
        <family val="2"/>
      </rPr>
      <t xml:space="preserve"> - 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</si>
  <si>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 xml:space="preserve">Атрибуты решения по принятому тарифу </t>
    </r>
    <r>
      <rPr>
        <sz val="8"/>
        <color indexed="8"/>
        <rFont val="Arial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</si>
  <si>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8"/>
        <color indexed="8"/>
        <rFont val="Arial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</si>
  <si>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8"/>
        <color indexed="8"/>
        <rFont val="Arial"/>
        <family val="2"/>
      </rPr>
      <t>(наименование, дата, номер)</t>
    </r>
  </si>
  <si>
    <r>
      <t>1</t>
    </r>
    <r>
      <rPr>
        <sz val="8"/>
        <rFont val="Arial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</si>
  <si>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8"/>
        <rFont val="Arial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</si>
  <si>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t>Главный инженер</t>
  </si>
  <si>
    <t>8(49331)92-180</t>
  </si>
  <si>
    <t>sanreshma@mail.ru</t>
  </si>
  <si>
    <t>www.reshma.ru</t>
  </si>
  <si>
    <t>Документы в приложении</t>
  </si>
  <si>
    <t>-</t>
  </si>
  <si>
    <t>Департамента энергетики и тарифов Ивановской области</t>
  </si>
  <si>
    <t>2016 (план)</t>
  </si>
  <si>
    <t xml:space="preserve">Постановление Департамента энергетики и тарифов Ивановской обл. от 29.11.2016 N 113-т/6 "О корректировке долгосрочных тарифов на тепловую энергию для потребителей ФГБУЗ МЦ "Решма" ФМБА России" (Кинешемский район) на 2017, 2018 годы"
(вместе с "Льготными тарифами на тепловую энергию (мощность), поставляемую потребителям")
</t>
  </si>
  <si>
    <t xml:space="preserve">Первоначальный текст документа опубликован в издании "Ивановская газета", N 95(5991), 02.12.2016
</t>
  </si>
  <si>
    <t>2017 год 1 полугодие, 2 полугодие</t>
  </si>
  <si>
    <t>1235,08/ 1277,29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</si>
  <si>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___2017_____год¹</t>
  </si>
  <si>
    <t>http://bus.gov.ru</t>
  </si>
  <si>
    <t>2017 (факт)</t>
  </si>
  <si>
    <t>В том числе (м3)</t>
  </si>
  <si>
    <t>Котельная</t>
  </si>
  <si>
    <t xml:space="preserve">средня цена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</si>
</sst>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00"/>
    <numFmt numFmtId="170" formatCode="#,##0.000"/>
  </numFmts>
  <fonts count="48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3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name val="Times New Roman"/>
      <family val="1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color indexed="2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 style="thick"/>
      <bottom style="medium"/>
    </border>
    <border>
      <left style="thick"/>
      <right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29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top"/>
    </xf>
    <xf numFmtId="0" fontId="0" fillId="0" borderId="14" xfId="0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top" wrapText="1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 indent="2"/>
    </xf>
    <xf numFmtId="4" fontId="0" fillId="0" borderId="21" xfId="0" applyNumberFormat="1" applyFill="1" applyBorder="1" applyAlignment="1">
      <alignment horizontal="center"/>
    </xf>
    <xf numFmtId="0" fontId="0" fillId="0" borderId="2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7"/>
    </xf>
    <xf numFmtId="0" fontId="0" fillId="0" borderId="22" xfId="0" applyFill="1" applyBorder="1" applyAlignment="1">
      <alignment horizontal="left" vertical="top" wrapText="1" indent="2"/>
    </xf>
    <xf numFmtId="0" fontId="0" fillId="0" borderId="23" xfId="0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7" xfId="0" applyFill="1" applyBorder="1" applyAlignment="1">
      <alignment horizontal="left" wrapText="1"/>
    </xf>
    <xf numFmtId="0" fontId="0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wrapText="1"/>
    </xf>
    <xf numFmtId="49" fontId="10" fillId="0" borderId="17" xfId="55" applyNumberFormat="1" applyFont="1" applyFill="1" applyBorder="1" applyAlignment="1" applyProtection="1">
      <alignment vertical="center" wrapText="1"/>
      <protection/>
    </xf>
    <xf numFmtId="164" fontId="5" fillId="0" borderId="2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vertical="top" wrapText="1" indent="6"/>
    </xf>
    <xf numFmtId="49" fontId="10" fillId="0" borderId="17" xfId="55" applyNumberFormat="1" applyFont="1" applyFill="1" applyBorder="1" applyAlignment="1" applyProtection="1">
      <alignment horizontal="left" vertical="center" wrapText="1" indent="1"/>
      <protection/>
    </xf>
    <xf numFmtId="0" fontId="0" fillId="0" borderId="21" xfId="0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 vertical="top" wrapText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15" fillId="0" borderId="32" xfId="53" applyFont="1" applyFill="1" applyBorder="1" applyAlignment="1" applyProtection="1">
      <alignment horizontal="left" wrapText="1"/>
      <protection/>
    </xf>
    <xf numFmtId="2" fontId="17" fillId="0" borderId="33" xfId="53" applyNumberFormat="1" applyFont="1" applyFill="1" applyBorder="1" applyAlignment="1" applyProtection="1">
      <alignment horizontal="center"/>
      <protection/>
    </xf>
    <xf numFmtId="2" fontId="17" fillId="0" borderId="34" xfId="53" applyNumberFormat="1" applyFont="1" applyFill="1" applyBorder="1" applyAlignment="1" applyProtection="1">
      <alignment horizontal="center"/>
      <protection/>
    </xf>
    <xf numFmtId="2" fontId="17" fillId="0" borderId="35" xfId="53" applyNumberFormat="1" applyFont="1" applyFill="1" applyBorder="1" applyAlignment="1" applyProtection="1">
      <alignment horizontal="center"/>
      <protection/>
    </xf>
    <xf numFmtId="0" fontId="15" fillId="0" borderId="36" xfId="53" applyFont="1" applyFill="1" applyBorder="1" applyAlignment="1" applyProtection="1">
      <alignment horizontal="left" wrapText="1"/>
      <protection/>
    </xf>
    <xf numFmtId="3" fontId="17" fillId="0" borderId="37" xfId="53" applyNumberFormat="1" applyFont="1" applyFill="1" applyBorder="1" applyAlignment="1" applyProtection="1">
      <alignment horizontal="center" wrapText="1"/>
      <protection locked="0"/>
    </xf>
    <xf numFmtId="4" fontId="17" fillId="0" borderId="17" xfId="53" applyNumberFormat="1" applyFont="1" applyFill="1" applyBorder="1" applyAlignment="1" applyProtection="1">
      <alignment horizontal="center" wrapText="1"/>
      <protection/>
    </xf>
    <xf numFmtId="0" fontId="0" fillId="0" borderId="38" xfId="0" applyFill="1" applyBorder="1" applyAlignment="1">
      <alignment horizontal="center"/>
    </xf>
    <xf numFmtId="3" fontId="17" fillId="0" borderId="17" xfId="53" applyNumberFormat="1" applyFont="1" applyFill="1" applyBorder="1" applyAlignment="1" applyProtection="1">
      <alignment horizontal="center" wrapText="1"/>
      <protection locked="0"/>
    </xf>
    <xf numFmtId="0" fontId="15" fillId="0" borderId="36" xfId="53" applyFont="1" applyFill="1" applyBorder="1" applyAlignment="1" applyProtection="1">
      <alignment wrapText="1"/>
      <protection/>
    </xf>
    <xf numFmtId="3" fontId="17" fillId="0" borderId="17" xfId="53" applyNumberFormat="1" applyFont="1" applyFill="1" applyBorder="1" applyAlignment="1" applyProtection="1">
      <alignment horizontal="center" vertical="center" wrapText="1"/>
      <protection locked="0"/>
    </xf>
    <xf numFmtId="2" fontId="17" fillId="0" borderId="17" xfId="53" applyNumberFormat="1" applyFont="1" applyFill="1" applyBorder="1" applyAlignment="1" applyProtection="1">
      <alignment horizontal="center" wrapText="1"/>
      <protection/>
    </xf>
    <xf numFmtId="0" fontId="17" fillId="0" borderId="36" xfId="54" applyFont="1" applyFill="1" applyBorder="1" applyAlignment="1" applyProtection="1">
      <alignment horizontal="left" wrapText="1"/>
      <protection/>
    </xf>
    <xf numFmtId="10" fontId="17" fillId="0" borderId="17" xfId="53" applyNumberFormat="1" applyFont="1" applyFill="1" applyBorder="1" applyAlignment="1" applyProtection="1">
      <alignment horizontal="center" wrapText="1"/>
      <protection/>
    </xf>
    <xf numFmtId="4" fontId="17" fillId="0" borderId="17" xfId="53" applyNumberFormat="1" applyFont="1" applyFill="1" applyBorder="1" applyAlignment="1" applyProtection="1">
      <alignment horizontal="center" wrapText="1"/>
      <protection locked="0"/>
    </xf>
    <xf numFmtId="0" fontId="18" fillId="0" borderId="39" xfId="53" applyFont="1" applyFill="1" applyBorder="1" applyAlignment="1" applyProtection="1">
      <alignment horizontal="left" wrapText="1"/>
      <protection/>
    </xf>
    <xf numFmtId="3" fontId="17" fillId="0" borderId="40" xfId="53" applyNumberFormat="1" applyFont="1" applyFill="1" applyBorder="1" applyAlignment="1" applyProtection="1">
      <alignment horizontal="center" wrapText="1"/>
      <protection locked="0"/>
    </xf>
    <xf numFmtId="4" fontId="17" fillId="0" borderId="41" xfId="53" applyNumberFormat="1" applyFont="1" applyFill="1" applyBorder="1" applyAlignment="1" applyProtection="1">
      <alignment horizontal="center" wrapText="1"/>
      <protection locked="0"/>
    </xf>
    <xf numFmtId="0" fontId="0" fillId="0" borderId="42" xfId="0" applyFill="1" applyBorder="1" applyAlignment="1">
      <alignment horizontal="center"/>
    </xf>
    <xf numFmtId="0" fontId="18" fillId="0" borderId="0" xfId="53" applyFont="1" applyFill="1" applyBorder="1" applyAlignment="1" applyProtection="1">
      <alignment horizontal="left" wrapText="1"/>
      <protection/>
    </xf>
    <xf numFmtId="3" fontId="17" fillId="0" borderId="0" xfId="53" applyNumberFormat="1" applyFont="1" applyFill="1" applyBorder="1" applyAlignment="1" applyProtection="1">
      <alignment horizontal="center" wrapText="1"/>
      <protection locked="0"/>
    </xf>
    <xf numFmtId="4" fontId="17" fillId="0" borderId="0" xfId="53" applyNumberFormat="1" applyFont="1" applyFill="1" applyBorder="1" applyAlignment="1" applyProtection="1">
      <alignment horizontal="center" wrapText="1"/>
      <protection locked="0"/>
    </xf>
    <xf numFmtId="0" fontId="0" fillId="0" borderId="27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21" fillId="0" borderId="0" xfId="0" applyFont="1" applyAlignment="1">
      <alignment horizontal="right" vertical="center" wrapText="1"/>
    </xf>
    <xf numFmtId="164" fontId="22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49" xfId="0" applyFill="1" applyBorder="1" applyAlignment="1">
      <alignment horizontal="center"/>
    </xf>
    <xf numFmtId="4" fontId="0" fillId="0" borderId="50" xfId="0" applyNumberFormat="1" applyFill="1" applyBorder="1" applyAlignment="1">
      <alignment horizontal="center"/>
    </xf>
    <xf numFmtId="4" fontId="0" fillId="0" borderId="36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0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3" fillId="0" borderId="54" xfId="0" applyFont="1" applyFill="1" applyBorder="1" applyAlignment="1">
      <alignment horizontal="center" vertical="top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/>
    </xf>
    <xf numFmtId="0" fontId="0" fillId="0" borderId="35" xfId="0" applyFill="1" applyBorder="1" applyAlignment="1">
      <alignment horizontal="center" wrapText="1"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right" wrapText="1"/>
    </xf>
    <xf numFmtId="0" fontId="21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1" fillId="0" borderId="59" xfId="0" applyFont="1" applyFill="1" applyBorder="1" applyAlignment="1">
      <alignment horizontal="center" vertical="top"/>
    </xf>
    <xf numFmtId="0" fontId="21" fillId="0" borderId="0" xfId="0" applyFont="1" applyAlignment="1">
      <alignment vertical="top"/>
    </xf>
    <xf numFmtId="4" fontId="5" fillId="0" borderId="21" xfId="0" applyNumberFormat="1" applyFont="1" applyFill="1" applyBorder="1" applyAlignment="1">
      <alignment horizontal="center"/>
    </xf>
    <xf numFmtId="0" fontId="34" fillId="0" borderId="49" xfId="42" applyFill="1" applyBorder="1" applyAlignment="1" applyProtection="1">
      <alignment horizontal="center"/>
      <protection/>
    </xf>
    <xf numFmtId="3" fontId="25" fillId="0" borderId="17" xfId="0" applyNumberFormat="1" applyFont="1" applyBorder="1" applyAlignment="1">
      <alignment horizontal="left"/>
    </xf>
    <xf numFmtId="3" fontId="46" fillId="8" borderId="17" xfId="0" applyNumberFormat="1" applyFont="1" applyFill="1" applyBorder="1" applyAlignment="1">
      <alignment horizontal="left"/>
    </xf>
    <xf numFmtId="3" fontId="25" fillId="8" borderId="17" xfId="0" applyNumberFormat="1" applyFont="1" applyFill="1" applyBorder="1" applyAlignment="1">
      <alignment horizontal="left"/>
    </xf>
    <xf numFmtId="3" fontId="46" fillId="15" borderId="17" xfId="0" applyNumberFormat="1" applyFont="1" applyFill="1" applyBorder="1" applyAlignment="1">
      <alignment horizontal="left"/>
    </xf>
    <xf numFmtId="3" fontId="46" fillId="24" borderId="17" xfId="0" applyNumberFormat="1" applyFont="1" applyFill="1" applyBorder="1" applyAlignment="1">
      <alignment horizontal="left"/>
    </xf>
    <xf numFmtId="3" fontId="46" fillId="11" borderId="17" xfId="0" applyNumberFormat="1" applyFont="1" applyFill="1" applyBorder="1" applyAlignment="1">
      <alignment horizontal="left"/>
    </xf>
    <xf numFmtId="4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4" fontId="25" fillId="0" borderId="17" xfId="0" applyNumberFormat="1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4" fontId="25" fillId="24" borderId="0" xfId="0" applyNumberFormat="1" applyFont="1" applyFill="1" applyAlignment="1">
      <alignment horizontal="right"/>
    </xf>
    <xf numFmtId="4" fontId="25" fillId="24" borderId="0" xfId="0" applyNumberFormat="1" applyFont="1" applyFill="1" applyAlignment="1">
      <alignment/>
    </xf>
    <xf numFmtId="4" fontId="22" fillId="0" borderId="0" xfId="0" applyNumberFormat="1" applyFont="1" applyAlignment="1">
      <alignment horizontal="center" vertical="top"/>
    </xf>
    <xf numFmtId="4" fontId="0" fillId="0" borderId="49" xfId="0" applyNumberFormat="1" applyFill="1" applyBorder="1" applyAlignment="1">
      <alignment horizontal="center"/>
    </xf>
    <xf numFmtId="164" fontId="5" fillId="0" borderId="60" xfId="0" applyNumberFormat="1" applyFont="1" applyFill="1" applyBorder="1" applyAlignment="1">
      <alignment horizontal="center"/>
    </xf>
    <xf numFmtId="4" fontId="47" fillId="0" borderId="36" xfId="0" applyNumberFormat="1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top"/>
    </xf>
    <xf numFmtId="0" fontId="23" fillId="0" borderId="17" xfId="0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top"/>
    </xf>
    <xf numFmtId="0" fontId="23" fillId="0" borderId="62" xfId="0" applyFont="1" applyFill="1" applyBorder="1" applyAlignment="1">
      <alignment horizontal="left" vertical="top"/>
    </xf>
    <xf numFmtId="0" fontId="23" fillId="0" borderId="12" xfId="0" applyFont="1" applyFill="1" applyBorder="1" applyAlignment="1">
      <alignment horizontal="left" vertical="center"/>
    </xf>
    <xf numFmtId="0" fontId="23" fillId="0" borderId="61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left" vertical="top"/>
    </xf>
    <xf numFmtId="0" fontId="23" fillId="0" borderId="12" xfId="0" applyFont="1" applyFill="1" applyBorder="1" applyAlignment="1">
      <alignment horizontal="left" vertical="top" wrapText="1"/>
    </xf>
    <xf numFmtId="0" fontId="23" fillId="0" borderId="61" xfId="0" applyFont="1" applyFill="1" applyBorder="1" applyAlignment="1">
      <alignment horizontal="left" vertical="top" wrapText="1"/>
    </xf>
    <xf numFmtId="0" fontId="21" fillId="0" borderId="61" xfId="0" applyFont="1" applyFill="1" applyBorder="1" applyAlignment="1">
      <alignment horizontal="center"/>
    </xf>
    <xf numFmtId="0" fontId="24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" vertical="top"/>
    </xf>
    <xf numFmtId="0" fontId="23" fillId="0" borderId="15" xfId="0" applyFont="1" applyFill="1" applyBorder="1" applyAlignment="1">
      <alignment horizontal="left" vertical="top"/>
    </xf>
    <xf numFmtId="0" fontId="23" fillId="0" borderId="63" xfId="0" applyFont="1" applyFill="1" applyBorder="1" applyAlignment="1">
      <alignment horizontal="left" vertical="top"/>
    </xf>
    <xf numFmtId="0" fontId="21" fillId="0" borderId="63" xfId="0" applyFont="1" applyFill="1" applyBorder="1" applyAlignment="1">
      <alignment horizontal="center" vertical="top"/>
    </xf>
    <xf numFmtId="0" fontId="21" fillId="0" borderId="16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top"/>
    </xf>
    <xf numFmtId="0" fontId="23" fillId="0" borderId="17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center"/>
    </xf>
    <xf numFmtId="0" fontId="21" fillId="0" borderId="64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left" vertical="top"/>
    </xf>
    <xf numFmtId="0" fontId="23" fillId="0" borderId="27" xfId="0" applyFont="1" applyFill="1" applyBorder="1" applyAlignment="1">
      <alignment horizontal="left" vertical="top"/>
    </xf>
    <xf numFmtId="0" fontId="21" fillId="0" borderId="27" xfId="0" applyFont="1" applyFill="1" applyBorder="1" applyAlignment="1">
      <alignment horizontal="center" vertical="top"/>
    </xf>
    <xf numFmtId="0" fontId="21" fillId="0" borderId="66" xfId="0" applyFont="1" applyFill="1" applyBorder="1" applyAlignment="1">
      <alignment horizontal="center" vertical="top"/>
    </xf>
    <xf numFmtId="0" fontId="21" fillId="0" borderId="17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" vertical="top"/>
    </xf>
    <xf numFmtId="0" fontId="21" fillId="0" borderId="63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right" vertic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top" wrapText="1"/>
    </xf>
    <xf numFmtId="0" fontId="21" fillId="0" borderId="68" xfId="0" applyFont="1" applyFill="1" applyBorder="1" applyAlignment="1">
      <alignment horizontal="center" vertical="top" wrapText="1"/>
    </xf>
    <xf numFmtId="0" fontId="21" fillId="0" borderId="69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left" vertical="top" wrapText="1"/>
    </xf>
    <xf numFmtId="0" fontId="23" fillId="0" borderId="70" xfId="0" applyFont="1" applyFill="1" applyBorder="1" applyAlignment="1">
      <alignment horizontal="left" vertical="top" wrapText="1"/>
    </xf>
    <xf numFmtId="0" fontId="21" fillId="0" borderId="67" xfId="0" applyFont="1" applyFill="1" applyBorder="1" applyAlignment="1">
      <alignment horizontal="left" vertical="top" wrapText="1"/>
    </xf>
    <xf numFmtId="0" fontId="21" fillId="0" borderId="68" xfId="0" applyFont="1" applyFill="1" applyBorder="1" applyAlignment="1">
      <alignment horizontal="left" vertical="top" wrapText="1"/>
    </xf>
    <xf numFmtId="0" fontId="21" fillId="0" borderId="69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63" xfId="0" applyFont="1" applyFill="1" applyBorder="1" applyAlignment="1">
      <alignment horizontal="left"/>
    </xf>
    <xf numFmtId="0" fontId="0" fillId="0" borderId="6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71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61" xfId="0" applyFont="1" applyFill="1" applyBorder="1" applyAlignment="1">
      <alignment horizontal="left"/>
    </xf>
    <xf numFmtId="0" fontId="0" fillId="0" borderId="6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61" xfId="0" applyFont="1" applyFill="1" applyBorder="1" applyAlignment="1">
      <alignment horizontal="left" vertical="top" wrapText="1"/>
    </xf>
    <xf numFmtId="0" fontId="0" fillId="0" borderId="47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67" xfId="0" applyFill="1" applyBorder="1" applyAlignment="1">
      <alignment horizontal="center" wrapText="1"/>
    </xf>
    <xf numFmtId="0" fontId="0" fillId="0" borderId="69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26" xfId="0" applyFill="1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74" xfId="0" applyFont="1" applyFill="1" applyBorder="1" applyAlignment="1">
      <alignment horizontal="left" vertical="center"/>
    </xf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5" fillId="0" borderId="26" xfId="53" applyFont="1" applyFill="1" applyBorder="1" applyAlignment="1" applyProtection="1">
      <alignment horizontal="center" vertical="center" wrapText="1"/>
      <protection/>
    </xf>
    <xf numFmtId="0" fontId="15" fillId="0" borderId="25" xfId="53" applyFont="1" applyFill="1" applyBorder="1" applyAlignment="1" applyProtection="1">
      <alignment horizontal="center" vertical="center" wrapText="1"/>
      <protection/>
    </xf>
    <xf numFmtId="0" fontId="15" fillId="0" borderId="74" xfId="53" applyFont="1" applyFill="1" applyBorder="1" applyAlignment="1" applyProtection="1">
      <alignment horizontal="center" vertical="center" wrapText="1"/>
      <protection/>
    </xf>
    <xf numFmtId="0" fontId="15" fillId="0" borderId="76" xfId="53" applyFont="1" applyFill="1" applyBorder="1" applyAlignment="1" applyProtection="1">
      <alignment horizontal="center" vertical="center" wrapText="1"/>
      <protection/>
    </xf>
    <xf numFmtId="0" fontId="15" fillId="0" borderId="78" xfId="53" applyFont="1" applyFill="1" applyBorder="1" applyAlignment="1" applyProtection="1">
      <alignment horizontal="center" vertical="center" wrapText="1"/>
      <protection/>
    </xf>
    <xf numFmtId="0" fontId="15" fillId="0" borderId="75" xfId="53" applyFont="1" applyFill="1" applyBorder="1" applyAlignment="1" applyProtection="1">
      <alignment horizontal="center" vertical="center" wrapText="1"/>
      <protection/>
    </xf>
    <xf numFmtId="0" fontId="15" fillId="0" borderId="79" xfId="53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0" fillId="0" borderId="27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6" fillId="0" borderId="17" xfId="0" applyFont="1" applyFill="1" applyBorder="1" applyAlignment="1">
      <alignment horizontal="center"/>
    </xf>
    <xf numFmtId="0" fontId="34" fillId="0" borderId="17" xfId="42" applyFill="1" applyBorder="1" applyAlignment="1" applyProtection="1">
      <alignment horizontal="center"/>
      <protection/>
    </xf>
    <xf numFmtId="0" fontId="0" fillId="0" borderId="43" xfId="0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top" wrapText="1"/>
    </xf>
    <xf numFmtId="0" fontId="0" fillId="0" borderId="86" xfId="0" applyFill="1" applyBorder="1" applyAlignment="1">
      <alignment horizontal="center" vertical="top" wrapText="1"/>
    </xf>
    <xf numFmtId="0" fontId="0" fillId="0" borderId="87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88" xfId="0" applyFill="1" applyBorder="1" applyAlignment="1">
      <alignment horizontal="center" vertical="top" wrapText="1"/>
    </xf>
    <xf numFmtId="0" fontId="0" fillId="0" borderId="89" xfId="0" applyFill="1" applyBorder="1" applyAlignment="1">
      <alignment horizontal="center" vertical="top" wrapText="1"/>
    </xf>
    <xf numFmtId="0" fontId="0" fillId="0" borderId="83" xfId="0" applyFill="1" applyBorder="1" applyAlignment="1">
      <alignment horizontal="center" vertical="top" wrapText="1"/>
    </xf>
    <xf numFmtId="0" fontId="0" fillId="0" borderId="90" xfId="0" applyFill="1" applyBorder="1" applyAlignment="1">
      <alignment horizontal="center" vertical="top" wrapText="1"/>
    </xf>
    <xf numFmtId="0" fontId="0" fillId="0" borderId="87" xfId="0" applyFill="1" applyBorder="1" applyAlignment="1">
      <alignment horizontal="left" vertical="center" wrapText="1"/>
    </xf>
    <xf numFmtId="0" fontId="0" fillId="0" borderId="88" xfId="0" applyFill="1" applyBorder="1" applyAlignment="1">
      <alignment horizontal="left" vertical="center" wrapText="1"/>
    </xf>
    <xf numFmtId="0" fontId="0" fillId="0" borderId="89" xfId="0" applyFill="1" applyBorder="1" applyAlignment="1">
      <alignment horizontal="left" vertical="center" wrapText="1"/>
    </xf>
    <xf numFmtId="0" fontId="0" fillId="0" borderId="83" xfId="0" applyFill="1" applyBorder="1" applyAlignment="1">
      <alignment horizontal="left" vertical="center" wrapText="1"/>
    </xf>
    <xf numFmtId="0" fontId="0" fillId="0" borderId="90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86" xfId="0" applyFill="1" applyBorder="1" applyAlignment="1">
      <alignment horizontal="left" vertical="center"/>
    </xf>
    <xf numFmtId="0" fontId="26" fillId="0" borderId="47" xfId="0" applyFont="1" applyFill="1" applyBorder="1" applyAlignment="1">
      <alignment horizontal="left" wrapText="1"/>
    </xf>
    <xf numFmtId="0" fontId="26" fillId="0" borderId="62" xfId="0" applyFont="1" applyFill="1" applyBorder="1" applyAlignment="1">
      <alignment horizontal="left" wrapText="1"/>
    </xf>
    <xf numFmtId="0" fontId="26" fillId="0" borderId="37" xfId="0" applyFont="1" applyFill="1" applyBorder="1" applyAlignment="1">
      <alignment horizontal="left" wrapText="1"/>
    </xf>
    <xf numFmtId="0" fontId="26" fillId="0" borderId="47" xfId="0" applyFont="1" applyFill="1" applyBorder="1" applyAlignment="1">
      <alignment horizontal="center"/>
    </xf>
    <xf numFmtId="0" fontId="26" fillId="0" borderId="62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2" xfId="0" applyFill="1" applyBorder="1" applyAlignment="1">
      <alignment horizontal="center"/>
    </xf>
    <xf numFmtId="0" fontId="0" fillId="0" borderId="93" xfId="0" applyFill="1" applyBorder="1" applyAlignment="1">
      <alignment horizontal="center"/>
    </xf>
    <xf numFmtId="0" fontId="0" fillId="0" borderId="47" xfId="0" applyFill="1" applyBorder="1" applyAlignment="1">
      <alignment horizontal="center" wrapText="1"/>
    </xf>
    <xf numFmtId="0" fontId="0" fillId="0" borderId="62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sanreshma@mail.ru" TargetMode="External" /><Relationship Id="rId2" Type="http://schemas.openxmlformats.org/officeDocument/2006/relationships/hyperlink" Target="http://www.reshma.ru/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us.gov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63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0.9921875" style="129" customWidth="1"/>
    <col min="2" max="2" width="19.421875" style="129" customWidth="1"/>
    <col min="3" max="3" width="39.7109375" style="129" customWidth="1"/>
    <col min="4" max="4" width="13.421875" style="129" customWidth="1"/>
    <col min="5" max="5" width="12.57421875" style="129" customWidth="1"/>
    <col min="6" max="6" width="13.140625" style="129" customWidth="1"/>
    <col min="7" max="7" width="13.57421875" style="129" customWidth="1"/>
    <col min="8" max="8" width="14.140625" style="129" customWidth="1"/>
    <col min="9" max="9" width="15.00390625" style="129" customWidth="1"/>
    <col min="10" max="16384" width="9.140625" style="129" customWidth="1"/>
  </cols>
  <sheetData>
    <row r="1" spans="1:9" ht="18" customHeight="1">
      <c r="A1" s="128"/>
      <c r="B1" s="128"/>
      <c r="C1" s="128"/>
      <c r="D1" s="128"/>
      <c r="E1" s="128"/>
      <c r="F1" s="128"/>
      <c r="G1" s="211" t="s">
        <v>0</v>
      </c>
      <c r="H1" s="211"/>
      <c r="I1" s="211"/>
    </row>
    <row r="2" spans="1:9" ht="69.75" customHeight="1">
      <c r="A2" s="128"/>
      <c r="B2" s="128"/>
      <c r="C2" s="128"/>
      <c r="D2" s="128"/>
      <c r="E2" s="128"/>
      <c r="F2" s="128"/>
      <c r="G2" s="211"/>
      <c r="H2" s="211"/>
      <c r="I2" s="211"/>
    </row>
    <row r="3" spans="1:9" ht="23.25" customHeight="1">
      <c r="A3" s="130"/>
      <c r="B3" s="130"/>
      <c r="C3" s="130"/>
      <c r="D3" s="130"/>
      <c r="E3" s="130"/>
      <c r="F3" s="130"/>
      <c r="G3" s="107"/>
      <c r="H3" s="107"/>
      <c r="I3" s="107"/>
    </row>
    <row r="4" spans="1:9" ht="17.25" customHeight="1">
      <c r="A4" s="130"/>
      <c r="B4" s="212" t="s">
        <v>1</v>
      </c>
      <c r="C4" s="212"/>
      <c r="D4" s="212"/>
      <c r="E4" s="212"/>
      <c r="F4" s="212"/>
      <c r="G4" s="212"/>
      <c r="H4" s="212"/>
      <c r="I4" s="212"/>
    </row>
    <row r="5" spans="1:9" ht="21.75" customHeight="1">
      <c r="A5" s="130"/>
      <c r="B5" s="212"/>
      <c r="C5" s="212"/>
      <c r="D5" s="212"/>
      <c r="E5" s="212"/>
      <c r="F5" s="212"/>
      <c r="G5" s="212"/>
      <c r="H5" s="212"/>
      <c r="I5" s="212"/>
    </row>
    <row r="6" spans="1:9" ht="17.25" customHeight="1">
      <c r="A6" s="130"/>
      <c r="B6" s="131"/>
      <c r="C6" s="131"/>
      <c r="D6" s="131"/>
      <c r="E6" s="131"/>
      <c r="F6" s="131"/>
      <c r="G6" s="131"/>
      <c r="H6" s="131"/>
      <c r="I6" s="132" t="s">
        <v>2</v>
      </c>
    </row>
    <row r="7" spans="2:9" ht="26.25" customHeight="1">
      <c r="B7" s="213" t="s">
        <v>3</v>
      </c>
      <c r="C7" s="213"/>
      <c r="D7" s="213"/>
      <c r="E7" s="213"/>
      <c r="F7" s="213"/>
      <c r="G7" s="213"/>
      <c r="H7" s="213"/>
      <c r="I7" s="213"/>
    </row>
    <row r="8" ht="12" thickBot="1"/>
    <row r="9" spans="1:9" ht="33" customHeight="1" thickTop="1">
      <c r="A9" s="133"/>
      <c r="B9" s="177" t="s">
        <v>4</v>
      </c>
      <c r="C9" s="178"/>
      <c r="D9" s="214" t="s">
        <v>5</v>
      </c>
      <c r="E9" s="215"/>
      <c r="F9" s="215"/>
      <c r="G9" s="215"/>
      <c r="H9" s="215"/>
      <c r="I9" s="216"/>
    </row>
    <row r="10" spans="1:9" ht="11.25">
      <c r="A10" s="133"/>
      <c r="B10" s="182" t="s">
        <v>6</v>
      </c>
      <c r="C10" s="176"/>
      <c r="D10" s="174">
        <v>3713003497</v>
      </c>
      <c r="E10" s="174"/>
      <c r="F10" s="174"/>
      <c r="G10" s="174"/>
      <c r="H10" s="174"/>
      <c r="I10" s="175"/>
    </row>
    <row r="11" spans="1:9" ht="11.25">
      <c r="A11" s="133"/>
      <c r="B11" s="182" t="s">
        <v>7</v>
      </c>
      <c r="C11" s="176"/>
      <c r="D11" s="174">
        <v>370301001</v>
      </c>
      <c r="E11" s="174"/>
      <c r="F11" s="174"/>
      <c r="G11" s="174"/>
      <c r="H11" s="174"/>
      <c r="I11" s="175"/>
    </row>
    <row r="12" spans="1:9" ht="12" thickBot="1">
      <c r="A12" s="133"/>
      <c r="B12" s="199" t="s">
        <v>8</v>
      </c>
      <c r="C12" s="200"/>
      <c r="D12" s="208" t="s">
        <v>9</v>
      </c>
      <c r="E12" s="208"/>
      <c r="F12" s="208"/>
      <c r="G12" s="208"/>
      <c r="H12" s="208"/>
      <c r="I12" s="209"/>
    </row>
    <row r="13" spans="1:9" s="144" customFormat="1" ht="45" customHeight="1" thickTop="1">
      <c r="A13" s="143"/>
      <c r="B13" s="217" t="s">
        <v>251</v>
      </c>
      <c r="C13" s="218"/>
      <c r="D13" s="219" t="s">
        <v>264</v>
      </c>
      <c r="E13" s="220"/>
      <c r="F13" s="220"/>
      <c r="G13" s="220"/>
      <c r="H13" s="220"/>
      <c r="I13" s="221"/>
    </row>
    <row r="14" spans="1:9" ht="11.25">
      <c r="A14" s="133"/>
      <c r="B14" s="188" t="s">
        <v>11</v>
      </c>
      <c r="C14" s="189"/>
      <c r="D14" s="190" t="s">
        <v>262</v>
      </c>
      <c r="E14" s="190"/>
      <c r="F14" s="190"/>
      <c r="G14" s="190"/>
      <c r="H14" s="190"/>
      <c r="I14" s="191"/>
    </row>
    <row r="15" spans="1:9" ht="11.25">
      <c r="A15" s="133"/>
      <c r="B15" s="188" t="s">
        <v>12</v>
      </c>
      <c r="C15" s="189"/>
      <c r="D15" s="190" t="s">
        <v>266</v>
      </c>
      <c r="E15" s="190"/>
      <c r="F15" s="190"/>
      <c r="G15" s="190"/>
      <c r="H15" s="190"/>
      <c r="I15" s="191"/>
    </row>
    <row r="16" spans="1:9" ht="12" thickBot="1">
      <c r="A16" s="133"/>
      <c r="B16" s="192" t="s">
        <v>13</v>
      </c>
      <c r="C16" s="193"/>
      <c r="D16" s="210" t="s">
        <v>265</v>
      </c>
      <c r="E16" s="194"/>
      <c r="F16" s="194"/>
      <c r="G16" s="194"/>
      <c r="H16" s="194"/>
      <c r="I16" s="195"/>
    </row>
    <row r="17" spans="1:9" ht="12.75" thickBot="1" thickTop="1">
      <c r="A17" s="133"/>
      <c r="B17" s="202" t="s">
        <v>14</v>
      </c>
      <c r="C17" s="202"/>
      <c r="D17" s="202"/>
      <c r="E17" s="202"/>
      <c r="F17" s="202"/>
      <c r="G17" s="202"/>
      <c r="H17" s="202"/>
      <c r="I17" s="202"/>
    </row>
    <row r="18" spans="1:9" ht="15" customHeight="1" thickBot="1" thickTop="1">
      <c r="A18" s="133"/>
      <c r="B18" s="203" t="s">
        <v>15</v>
      </c>
      <c r="C18" s="203"/>
      <c r="D18" s="203" t="s">
        <v>16</v>
      </c>
      <c r="E18" s="203" t="s">
        <v>17</v>
      </c>
      <c r="F18" s="203"/>
      <c r="G18" s="203"/>
      <c r="H18" s="203"/>
      <c r="I18" s="203" t="s">
        <v>18</v>
      </c>
    </row>
    <row r="19" spans="1:9" ht="49.5" customHeight="1" thickBot="1" thickTop="1">
      <c r="A19" s="133"/>
      <c r="B19" s="203"/>
      <c r="C19" s="203"/>
      <c r="D19" s="203"/>
      <c r="E19" s="134" t="s">
        <v>19</v>
      </c>
      <c r="F19" s="134" t="s">
        <v>20</v>
      </c>
      <c r="G19" s="134" t="s">
        <v>21</v>
      </c>
      <c r="H19" s="134" t="s">
        <v>22</v>
      </c>
      <c r="I19" s="203"/>
    </row>
    <row r="20" spans="1:9" ht="12.75" thickBot="1" thickTop="1">
      <c r="A20" s="133"/>
      <c r="B20" s="196" t="s">
        <v>23</v>
      </c>
      <c r="C20" s="135" t="s">
        <v>24</v>
      </c>
      <c r="D20" s="136" t="s">
        <v>267</v>
      </c>
      <c r="E20" s="136"/>
      <c r="F20" s="136"/>
      <c r="G20" s="136"/>
      <c r="H20" s="136"/>
      <c r="I20" s="137"/>
    </row>
    <row r="21" spans="1:9" ht="12.75" thickBot="1" thickTop="1">
      <c r="A21" s="133"/>
      <c r="B21" s="196"/>
      <c r="C21" s="138" t="s">
        <v>25</v>
      </c>
      <c r="D21" s="136"/>
      <c r="E21" s="139"/>
      <c r="F21" s="139"/>
      <c r="G21" s="139"/>
      <c r="H21" s="139"/>
      <c r="I21" s="136"/>
    </row>
    <row r="22" spans="1:9" ht="12.75" thickBot="1" thickTop="1">
      <c r="A22" s="133"/>
      <c r="B22" s="201" t="s">
        <v>26</v>
      </c>
      <c r="C22" s="135" t="s">
        <v>24</v>
      </c>
      <c r="D22" s="136" t="s">
        <v>267</v>
      </c>
      <c r="E22" s="139"/>
      <c r="F22" s="139"/>
      <c r="G22" s="139"/>
      <c r="H22" s="139"/>
      <c r="I22" s="136"/>
    </row>
    <row r="23" spans="1:9" ht="12.75" thickBot="1" thickTop="1">
      <c r="A23" s="133"/>
      <c r="B23" s="201"/>
      <c r="C23" s="135" t="s">
        <v>25</v>
      </c>
      <c r="D23" s="139"/>
      <c r="E23" s="139"/>
      <c r="F23" s="139"/>
      <c r="G23" s="139"/>
      <c r="H23" s="139"/>
      <c r="I23" s="136"/>
    </row>
    <row r="24" spans="1:9" ht="12.75" thickBot="1" thickTop="1">
      <c r="A24" s="133"/>
      <c r="B24" s="197" t="s">
        <v>27</v>
      </c>
      <c r="C24" s="197"/>
      <c r="D24" s="197"/>
      <c r="E24" s="197"/>
      <c r="F24" s="197"/>
      <c r="G24" s="197"/>
      <c r="H24" s="197"/>
      <c r="I24" s="197"/>
    </row>
    <row r="25" spans="1:9" ht="12.75" thickBot="1" thickTop="1">
      <c r="A25" s="133"/>
      <c r="B25" s="196" t="s">
        <v>23</v>
      </c>
      <c r="C25" s="135" t="s">
        <v>28</v>
      </c>
      <c r="D25" s="140"/>
      <c r="E25" s="136"/>
      <c r="F25" s="136"/>
      <c r="G25" s="136"/>
      <c r="H25" s="136"/>
      <c r="I25" s="137"/>
    </row>
    <row r="26" spans="1:9" ht="12.75" thickBot="1" thickTop="1">
      <c r="A26" s="133"/>
      <c r="B26" s="196"/>
      <c r="C26" s="138" t="s">
        <v>29</v>
      </c>
      <c r="D26" s="136"/>
      <c r="E26" s="139"/>
      <c r="F26" s="139"/>
      <c r="G26" s="139"/>
      <c r="H26" s="139"/>
      <c r="I26" s="136"/>
    </row>
    <row r="27" spans="1:9" ht="12.75" thickBot="1" thickTop="1">
      <c r="A27" s="133"/>
      <c r="B27" s="201" t="s">
        <v>26</v>
      </c>
      <c r="C27" s="135" t="s">
        <v>28</v>
      </c>
      <c r="D27" s="136"/>
      <c r="E27" s="139"/>
      <c r="F27" s="139"/>
      <c r="G27" s="139"/>
      <c r="H27" s="139"/>
      <c r="I27" s="136"/>
    </row>
    <row r="28" spans="1:9" ht="12.75" thickBot="1" thickTop="1">
      <c r="A28" s="133"/>
      <c r="B28" s="201"/>
      <c r="C28" s="138" t="s">
        <v>29</v>
      </c>
      <c r="D28" s="139"/>
      <c r="E28" s="139"/>
      <c r="F28" s="139"/>
      <c r="G28" s="139"/>
      <c r="H28" s="139"/>
      <c r="I28" s="136"/>
    </row>
    <row r="29" spans="1:9" ht="12.75" thickBot="1" thickTop="1">
      <c r="A29" s="133"/>
      <c r="B29" s="197" t="s">
        <v>30</v>
      </c>
      <c r="C29" s="197"/>
      <c r="D29" s="197"/>
      <c r="E29" s="197"/>
      <c r="F29" s="197"/>
      <c r="G29" s="197"/>
      <c r="H29" s="197"/>
      <c r="I29" s="197"/>
    </row>
    <row r="30" spans="1:9" ht="12.75" thickBot="1" thickTop="1">
      <c r="A30" s="133"/>
      <c r="B30" s="201" t="s">
        <v>23</v>
      </c>
      <c r="C30" s="135" t="s">
        <v>28</v>
      </c>
      <c r="D30" s="140"/>
      <c r="E30" s="136"/>
      <c r="F30" s="136"/>
      <c r="G30" s="136"/>
      <c r="H30" s="136"/>
      <c r="I30" s="137"/>
    </row>
    <row r="31" spans="1:9" ht="12.75" thickBot="1" thickTop="1">
      <c r="A31" s="133"/>
      <c r="B31" s="201"/>
      <c r="C31" s="138" t="s">
        <v>29</v>
      </c>
      <c r="D31" s="136"/>
      <c r="E31" s="139"/>
      <c r="F31" s="139"/>
      <c r="G31" s="139"/>
      <c r="H31" s="139"/>
      <c r="I31" s="136"/>
    </row>
    <row r="32" spans="1:9" ht="12.75" thickBot="1" thickTop="1">
      <c r="A32" s="133"/>
      <c r="B32" s="201" t="s">
        <v>26</v>
      </c>
      <c r="C32" s="135" t="s">
        <v>28</v>
      </c>
      <c r="D32" s="136"/>
      <c r="E32" s="139"/>
      <c r="F32" s="139"/>
      <c r="G32" s="139"/>
      <c r="H32" s="139"/>
      <c r="I32" s="136"/>
    </row>
    <row r="33" spans="1:9" ht="12.75" thickBot="1" thickTop="1">
      <c r="A33" s="133"/>
      <c r="B33" s="201"/>
      <c r="C33" s="138" t="s">
        <v>29</v>
      </c>
      <c r="D33" s="139"/>
      <c r="E33" s="139"/>
      <c r="F33" s="139"/>
      <c r="G33" s="139"/>
      <c r="H33" s="139"/>
      <c r="I33" s="136"/>
    </row>
    <row r="34" spans="1:9" ht="25.5" customHeight="1" thickBot="1" thickTop="1">
      <c r="A34" s="133"/>
      <c r="B34" s="133"/>
      <c r="C34" s="133"/>
      <c r="D34" s="133"/>
      <c r="E34" s="133"/>
      <c r="F34" s="133"/>
      <c r="G34" s="133"/>
      <c r="H34" s="133"/>
      <c r="I34" s="133"/>
    </row>
    <row r="35" spans="1:9" ht="12" thickTop="1">
      <c r="A35" s="133"/>
      <c r="B35" s="177" t="s">
        <v>4</v>
      </c>
      <c r="C35" s="178"/>
      <c r="D35" s="172"/>
      <c r="E35" s="172"/>
      <c r="F35" s="172"/>
      <c r="G35" s="172"/>
      <c r="H35" s="172"/>
      <c r="I35" s="173"/>
    </row>
    <row r="36" spans="1:9" ht="11.25">
      <c r="A36" s="133"/>
      <c r="B36" s="182" t="s">
        <v>6</v>
      </c>
      <c r="C36" s="176"/>
      <c r="D36" s="174"/>
      <c r="E36" s="174"/>
      <c r="F36" s="174"/>
      <c r="G36" s="174"/>
      <c r="H36" s="174"/>
      <c r="I36" s="175"/>
    </row>
    <row r="37" spans="1:9" ht="11.25">
      <c r="A37" s="133"/>
      <c r="B37" s="182" t="s">
        <v>7</v>
      </c>
      <c r="C37" s="176"/>
      <c r="D37" s="174"/>
      <c r="E37" s="174"/>
      <c r="F37" s="174"/>
      <c r="G37" s="174"/>
      <c r="H37" s="174"/>
      <c r="I37" s="175"/>
    </row>
    <row r="38" spans="1:9" ht="12" thickBot="1">
      <c r="A38" s="133"/>
      <c r="B38" s="199" t="s">
        <v>8</v>
      </c>
      <c r="C38" s="200"/>
      <c r="D38" s="174"/>
      <c r="E38" s="174"/>
      <c r="F38" s="174"/>
      <c r="G38" s="174"/>
      <c r="H38" s="174"/>
      <c r="I38" s="175"/>
    </row>
    <row r="39" spans="1:9" ht="48.75" customHeight="1" thickTop="1">
      <c r="A39" s="141"/>
      <c r="B39" s="183" t="s">
        <v>252</v>
      </c>
      <c r="C39" s="184"/>
      <c r="D39" s="185"/>
      <c r="E39" s="185"/>
      <c r="F39" s="185"/>
      <c r="G39" s="185"/>
      <c r="H39" s="185"/>
      <c r="I39" s="179"/>
    </row>
    <row r="40" spans="1:9" ht="28.5" customHeight="1">
      <c r="A40" s="133"/>
      <c r="B40" s="188" t="s">
        <v>11</v>
      </c>
      <c r="C40" s="189"/>
      <c r="D40" s="190"/>
      <c r="E40" s="190"/>
      <c r="F40" s="190"/>
      <c r="G40" s="190"/>
      <c r="H40" s="190"/>
      <c r="I40" s="191"/>
    </row>
    <row r="41" spans="1:9" ht="16.5" customHeight="1">
      <c r="A41" s="133"/>
      <c r="B41" s="188" t="s">
        <v>31</v>
      </c>
      <c r="C41" s="189"/>
      <c r="D41" s="190"/>
      <c r="E41" s="190"/>
      <c r="F41" s="190"/>
      <c r="G41" s="190"/>
      <c r="H41" s="190"/>
      <c r="I41" s="191"/>
    </row>
    <row r="42" spans="1:9" ht="16.5" customHeight="1" thickBot="1">
      <c r="A42" s="133"/>
      <c r="B42" s="204" t="s">
        <v>13</v>
      </c>
      <c r="C42" s="205"/>
      <c r="D42" s="206"/>
      <c r="E42" s="206"/>
      <c r="F42" s="206"/>
      <c r="G42" s="206"/>
      <c r="H42" s="206"/>
      <c r="I42" s="207"/>
    </row>
    <row r="43" spans="1:9" ht="28.5" customHeight="1" thickBot="1" thickTop="1">
      <c r="A43" s="133"/>
      <c r="B43" s="196" t="s">
        <v>32</v>
      </c>
      <c r="C43" s="196"/>
      <c r="D43" s="197"/>
      <c r="E43" s="197"/>
      <c r="F43" s="197"/>
      <c r="G43" s="197"/>
      <c r="H43" s="197"/>
      <c r="I43" s="197"/>
    </row>
    <row r="44" spans="1:9" ht="28.5" customHeight="1" thickBot="1" thickTop="1">
      <c r="A44" s="133"/>
      <c r="B44" s="133"/>
      <c r="C44" s="133"/>
      <c r="D44" s="133"/>
      <c r="E44" s="133"/>
      <c r="F44" s="133"/>
      <c r="G44" s="133"/>
      <c r="H44" s="133"/>
      <c r="I44" s="133"/>
    </row>
    <row r="45" spans="1:9" ht="12" thickTop="1">
      <c r="A45" s="133"/>
      <c r="B45" s="177" t="s">
        <v>4</v>
      </c>
      <c r="C45" s="178"/>
      <c r="D45" s="172"/>
      <c r="E45" s="172"/>
      <c r="F45" s="172"/>
      <c r="G45" s="172"/>
      <c r="H45" s="172"/>
      <c r="I45" s="173"/>
    </row>
    <row r="46" spans="1:9" ht="11.25">
      <c r="A46" s="133"/>
      <c r="B46" s="182" t="s">
        <v>6</v>
      </c>
      <c r="C46" s="176"/>
      <c r="D46" s="174"/>
      <c r="E46" s="174"/>
      <c r="F46" s="174"/>
      <c r="G46" s="174"/>
      <c r="H46" s="174"/>
      <c r="I46" s="175"/>
    </row>
    <row r="47" spans="1:9" ht="11.25">
      <c r="A47" s="133"/>
      <c r="B47" s="182" t="s">
        <v>7</v>
      </c>
      <c r="C47" s="176"/>
      <c r="D47" s="174"/>
      <c r="E47" s="174"/>
      <c r="F47" s="174"/>
      <c r="G47" s="174"/>
      <c r="H47" s="174"/>
      <c r="I47" s="175"/>
    </row>
    <row r="48" spans="1:9" ht="12" thickBot="1">
      <c r="A48" s="133"/>
      <c r="B48" s="199" t="s">
        <v>8</v>
      </c>
      <c r="C48" s="200"/>
      <c r="D48" s="174"/>
      <c r="E48" s="174"/>
      <c r="F48" s="174"/>
      <c r="G48" s="174"/>
      <c r="H48" s="174"/>
      <c r="I48" s="175"/>
    </row>
    <row r="49" spans="1:9" ht="30.75" customHeight="1" thickTop="1">
      <c r="A49" s="198"/>
      <c r="B49" s="183" t="s">
        <v>253</v>
      </c>
      <c r="C49" s="184"/>
      <c r="D49" s="185"/>
      <c r="E49" s="185"/>
      <c r="F49" s="185"/>
      <c r="G49" s="185"/>
      <c r="H49" s="185"/>
      <c r="I49" s="179"/>
    </row>
    <row r="50" spans="1:9" ht="15" customHeight="1">
      <c r="A50" s="198"/>
      <c r="B50" s="188"/>
      <c r="C50" s="189"/>
      <c r="D50" s="180"/>
      <c r="E50" s="180"/>
      <c r="F50" s="180"/>
      <c r="G50" s="180"/>
      <c r="H50" s="180"/>
      <c r="I50" s="181"/>
    </row>
    <row r="51" spans="1:9" ht="30.75" customHeight="1">
      <c r="A51" s="133"/>
      <c r="B51" s="188" t="s">
        <v>11</v>
      </c>
      <c r="C51" s="189"/>
      <c r="D51" s="190"/>
      <c r="E51" s="190"/>
      <c r="F51" s="190"/>
      <c r="G51" s="190"/>
      <c r="H51" s="190"/>
      <c r="I51" s="191"/>
    </row>
    <row r="52" spans="1:9" ht="11.25">
      <c r="A52" s="133"/>
      <c r="B52" s="188" t="s">
        <v>31</v>
      </c>
      <c r="C52" s="189"/>
      <c r="D52" s="190"/>
      <c r="E52" s="190"/>
      <c r="F52" s="190"/>
      <c r="G52" s="190"/>
      <c r="H52" s="190"/>
      <c r="I52" s="191"/>
    </row>
    <row r="53" spans="1:9" ht="12" thickBot="1">
      <c r="A53" s="133"/>
      <c r="B53" s="192" t="s">
        <v>13</v>
      </c>
      <c r="C53" s="193"/>
      <c r="D53" s="194"/>
      <c r="E53" s="194"/>
      <c r="F53" s="194"/>
      <c r="G53" s="194"/>
      <c r="H53" s="194"/>
      <c r="I53" s="195"/>
    </row>
    <row r="54" spans="1:9" ht="28.5" customHeight="1" thickBot="1" thickTop="1">
      <c r="A54" s="133"/>
      <c r="B54" s="196" t="s">
        <v>33</v>
      </c>
      <c r="C54" s="196"/>
      <c r="D54" s="197"/>
      <c r="E54" s="197"/>
      <c r="F54" s="197"/>
      <c r="G54" s="197"/>
      <c r="H54" s="197"/>
      <c r="I54" s="197"/>
    </row>
    <row r="55" spans="1:9" ht="12" thickTop="1">
      <c r="A55" s="133"/>
      <c r="B55" s="133"/>
      <c r="C55" s="133"/>
      <c r="D55" s="133"/>
      <c r="E55" s="133"/>
      <c r="F55" s="133"/>
      <c r="G55" s="133"/>
      <c r="H55" s="133"/>
      <c r="I55" s="133"/>
    </row>
    <row r="56" spans="1:9" ht="31.5" customHeight="1">
      <c r="A56" s="133"/>
      <c r="B56" s="186" t="s">
        <v>254</v>
      </c>
      <c r="C56" s="187"/>
      <c r="D56" s="187"/>
      <c r="E56" s="187"/>
      <c r="F56" s="187"/>
      <c r="G56" s="187"/>
      <c r="H56" s="187"/>
      <c r="I56" s="187"/>
    </row>
    <row r="57" spans="1:9" ht="48" customHeight="1">
      <c r="A57" s="133"/>
      <c r="B57" s="186" t="s">
        <v>255</v>
      </c>
      <c r="C57" s="187"/>
      <c r="D57" s="187"/>
      <c r="E57" s="187"/>
      <c r="F57" s="187"/>
      <c r="G57" s="187"/>
      <c r="H57" s="187"/>
      <c r="I57" s="187"/>
    </row>
    <row r="58" spans="1:9" ht="11.25">
      <c r="A58" s="133"/>
      <c r="B58" s="133"/>
      <c r="C58" s="133"/>
      <c r="D58" s="133"/>
      <c r="E58" s="133"/>
      <c r="F58" s="133"/>
      <c r="G58" s="133"/>
      <c r="H58" s="133"/>
      <c r="I58" s="133"/>
    </row>
    <row r="59" spans="1:9" ht="11.25">
      <c r="A59" s="133"/>
      <c r="B59" s="133"/>
      <c r="C59" s="133"/>
      <c r="D59" s="133"/>
      <c r="E59" s="133"/>
      <c r="F59" s="133"/>
      <c r="G59" s="133"/>
      <c r="H59" s="133"/>
      <c r="I59" s="133"/>
    </row>
    <row r="60" spans="1:9" ht="11.25">
      <c r="A60" s="133"/>
      <c r="B60" s="133"/>
      <c r="C60" s="133"/>
      <c r="D60" s="133"/>
      <c r="E60" s="133"/>
      <c r="F60" s="133"/>
      <c r="G60" s="133"/>
      <c r="H60" s="133"/>
      <c r="I60" s="133"/>
    </row>
    <row r="61" spans="1:9" ht="11.25">
      <c r="A61" s="133"/>
      <c r="B61" s="133"/>
      <c r="C61" s="133"/>
      <c r="D61" s="133"/>
      <c r="E61" s="133"/>
      <c r="F61" s="133"/>
      <c r="G61" s="133"/>
      <c r="H61" s="133"/>
      <c r="I61" s="133"/>
    </row>
    <row r="62" spans="1:9" ht="11.25">
      <c r="A62" s="133"/>
      <c r="B62" s="133"/>
      <c r="C62" s="133"/>
      <c r="D62" s="133"/>
      <c r="E62" s="133"/>
      <c r="F62" s="133"/>
      <c r="G62" s="133"/>
      <c r="H62" s="133"/>
      <c r="I62" s="133"/>
    </row>
    <row r="63" spans="1:9" ht="11.25">
      <c r="A63" s="133"/>
      <c r="B63" s="133"/>
      <c r="C63" s="133"/>
      <c r="D63" s="133"/>
      <c r="E63" s="133"/>
      <c r="F63" s="133"/>
      <c r="G63" s="133"/>
      <c r="H63" s="133"/>
      <c r="I63" s="133"/>
    </row>
  </sheetData>
  <sheetProtection/>
  <mergeCells count="71">
    <mergeCell ref="B10:C10"/>
    <mergeCell ref="B15:C15"/>
    <mergeCell ref="D15:I15"/>
    <mergeCell ref="B13:C13"/>
    <mergeCell ref="D13:I13"/>
    <mergeCell ref="G1:I2"/>
    <mergeCell ref="B4:I5"/>
    <mergeCell ref="B7:I7"/>
    <mergeCell ref="B9:C9"/>
    <mergeCell ref="D9:I9"/>
    <mergeCell ref="B20:B21"/>
    <mergeCell ref="D10:I10"/>
    <mergeCell ref="D11:I11"/>
    <mergeCell ref="B12:C12"/>
    <mergeCell ref="D12:I12"/>
    <mergeCell ref="B14:C14"/>
    <mergeCell ref="D14:I14"/>
    <mergeCell ref="B11:C11"/>
    <mergeCell ref="B16:C16"/>
    <mergeCell ref="D16:I16"/>
    <mergeCell ref="B42:C42"/>
    <mergeCell ref="D42:I42"/>
    <mergeCell ref="B37:C37"/>
    <mergeCell ref="D37:I37"/>
    <mergeCell ref="B38:C38"/>
    <mergeCell ref="B41:C41"/>
    <mergeCell ref="D41:I41"/>
    <mergeCell ref="B17:I17"/>
    <mergeCell ref="B18:C19"/>
    <mergeCell ref="D18:D19"/>
    <mergeCell ref="E18:H18"/>
    <mergeCell ref="I18:I19"/>
    <mergeCell ref="B22:B23"/>
    <mergeCell ref="B24:I24"/>
    <mergeCell ref="B25:B26"/>
    <mergeCell ref="B27:B28"/>
    <mergeCell ref="B29:I29"/>
    <mergeCell ref="D39:I39"/>
    <mergeCell ref="B40:C40"/>
    <mergeCell ref="B30:B31"/>
    <mergeCell ref="B32:B33"/>
    <mergeCell ref="D40:I40"/>
    <mergeCell ref="B48:C48"/>
    <mergeCell ref="D48:I48"/>
    <mergeCell ref="B35:C35"/>
    <mergeCell ref="D35:I35"/>
    <mergeCell ref="B36:C36"/>
    <mergeCell ref="D36:I36"/>
    <mergeCell ref="B43:C43"/>
    <mergeCell ref="D43:I43"/>
    <mergeCell ref="D38:I38"/>
    <mergeCell ref="B39:C39"/>
    <mergeCell ref="B47:C47"/>
    <mergeCell ref="B45:C45"/>
    <mergeCell ref="D45:I45"/>
    <mergeCell ref="B46:C46"/>
    <mergeCell ref="D46:I46"/>
    <mergeCell ref="D47:I47"/>
    <mergeCell ref="B51:C51"/>
    <mergeCell ref="D51:I51"/>
    <mergeCell ref="A49:A50"/>
    <mergeCell ref="B49:C50"/>
    <mergeCell ref="D49:I50"/>
    <mergeCell ref="B56:I56"/>
    <mergeCell ref="B57:I57"/>
    <mergeCell ref="B52:C52"/>
    <mergeCell ref="D52:I52"/>
    <mergeCell ref="B53:C53"/>
    <mergeCell ref="D53:I53"/>
    <mergeCell ref="B54:C54"/>
    <mergeCell ref="D54:I5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19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1.140625" style="0" customWidth="1"/>
    <col min="2" max="2" width="59.421875" style="0" customWidth="1"/>
  </cols>
  <sheetData>
    <row r="1" ht="18.75">
      <c r="B1" s="6" t="s">
        <v>227</v>
      </c>
    </row>
    <row r="2" spans="1:2" ht="15" customHeight="1">
      <c r="A2" s="303" t="s">
        <v>228</v>
      </c>
      <c r="B2" s="304"/>
    </row>
    <row r="3" spans="1:2" ht="64.5" customHeight="1">
      <c r="A3" s="304"/>
      <c r="B3" s="304"/>
    </row>
    <row r="4" spans="1:5" ht="51" customHeight="1">
      <c r="A4" s="24" t="s">
        <v>4</v>
      </c>
      <c r="B4" s="42" t="s">
        <v>57</v>
      </c>
      <c r="C4" s="100"/>
      <c r="D4" s="100"/>
      <c r="E4" s="100"/>
    </row>
    <row r="5" spans="1:2" ht="15">
      <c r="A5" s="24" t="s">
        <v>6</v>
      </c>
      <c r="B5" s="26">
        <v>3713003497</v>
      </c>
    </row>
    <row r="6" spans="1:2" ht="15">
      <c r="A6" s="24" t="s">
        <v>7</v>
      </c>
      <c r="B6" s="26">
        <v>370301001</v>
      </c>
    </row>
    <row r="7" spans="1:2" ht="15">
      <c r="A7" s="24" t="s">
        <v>39</v>
      </c>
      <c r="B7" s="26" t="s">
        <v>9</v>
      </c>
    </row>
    <row r="8" spans="1:2" ht="15">
      <c r="A8" s="24" t="s">
        <v>58</v>
      </c>
      <c r="B8" s="26" t="s">
        <v>270</v>
      </c>
    </row>
    <row r="11" spans="1:2" ht="15">
      <c r="A11" s="101" t="s">
        <v>158</v>
      </c>
      <c r="B11" s="101" t="s">
        <v>42</v>
      </c>
    </row>
    <row r="12" spans="1:2" ht="46.5" customHeight="1">
      <c r="A12" s="102" t="s">
        <v>229</v>
      </c>
      <c r="B12" s="26">
        <v>0</v>
      </c>
    </row>
    <row r="13" spans="1:2" ht="47.25" customHeight="1">
      <c r="A13" s="102" t="s">
        <v>230</v>
      </c>
      <c r="B13" s="26">
        <v>0</v>
      </c>
    </row>
    <row r="14" spans="1:2" ht="48" customHeight="1">
      <c r="A14" s="102" t="s">
        <v>231</v>
      </c>
      <c r="B14" s="26">
        <v>0</v>
      </c>
    </row>
    <row r="15" spans="1:2" ht="51" customHeight="1">
      <c r="A15" s="102" t="s">
        <v>232</v>
      </c>
      <c r="B15" s="26">
        <v>32</v>
      </c>
    </row>
    <row r="16" spans="1:2" ht="15">
      <c r="A16" s="2"/>
      <c r="B16" s="2"/>
    </row>
    <row r="17" spans="1:2" ht="15">
      <c r="A17" s="2"/>
      <c r="B17" s="2"/>
    </row>
    <row r="18" spans="1:2" ht="37.5" customHeight="1">
      <c r="A18" s="254" t="s">
        <v>233</v>
      </c>
      <c r="B18" s="255"/>
    </row>
    <row r="19" spans="1:2" ht="66.75" customHeight="1">
      <c r="A19" s="254" t="s">
        <v>234</v>
      </c>
      <c r="B19" s="255"/>
    </row>
  </sheetData>
  <sheetProtection/>
  <mergeCells count="3">
    <mergeCell ref="A2:B3"/>
    <mergeCell ref="A18:B18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20"/>
  <sheetViews>
    <sheetView zoomScalePageLayoutView="0" workbookViewId="0" topLeftCell="A1">
      <selection activeCell="E21" sqref="E21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11:12" ht="18.75">
      <c r="K1" s="302" t="s">
        <v>239</v>
      </c>
      <c r="L1" s="302"/>
    </row>
    <row r="2" spans="1:9" ht="37.5" customHeight="1">
      <c r="A2" s="2"/>
      <c r="B2" s="253" t="s">
        <v>240</v>
      </c>
      <c r="C2" s="253"/>
      <c r="D2" s="253"/>
      <c r="E2" s="253"/>
      <c r="F2" s="253"/>
      <c r="G2" s="253"/>
      <c r="H2" s="253"/>
      <c r="I2" s="253"/>
    </row>
    <row r="3" spans="1:9" ht="15">
      <c r="A3" s="2"/>
      <c r="B3" s="104"/>
      <c r="C3" s="104"/>
      <c r="D3" s="104"/>
      <c r="E3" s="104"/>
      <c r="F3" s="104"/>
      <c r="G3" s="104"/>
      <c r="H3" s="104"/>
      <c r="I3" s="104"/>
    </row>
    <row r="4" spans="1:9" ht="15.75">
      <c r="A4" s="2"/>
      <c r="B4" s="24" t="s">
        <v>4</v>
      </c>
      <c r="C4" s="324" t="s">
        <v>57</v>
      </c>
      <c r="D4" s="325"/>
      <c r="E4" s="325"/>
      <c r="F4" s="325"/>
      <c r="G4" s="325"/>
      <c r="H4" s="325"/>
      <c r="I4" s="326"/>
    </row>
    <row r="5" spans="1:9" ht="15.75">
      <c r="A5" s="2"/>
      <c r="B5" s="24" t="s">
        <v>6</v>
      </c>
      <c r="C5" s="327">
        <v>3713003497</v>
      </c>
      <c r="D5" s="328"/>
      <c r="E5" s="328"/>
      <c r="F5" s="328"/>
      <c r="G5" s="328"/>
      <c r="H5" s="328"/>
      <c r="I5" s="329"/>
    </row>
    <row r="6" spans="1:9" ht="15.75">
      <c r="A6" s="2"/>
      <c r="B6" s="24" t="s">
        <v>7</v>
      </c>
      <c r="C6" s="327">
        <v>370301001</v>
      </c>
      <c r="D6" s="328"/>
      <c r="E6" s="328"/>
      <c r="F6" s="328"/>
      <c r="G6" s="328"/>
      <c r="H6" s="328"/>
      <c r="I6" s="329"/>
    </row>
    <row r="7" spans="1:9" ht="15.75">
      <c r="A7" s="2"/>
      <c r="B7" s="24" t="s">
        <v>237</v>
      </c>
      <c r="C7" s="327" t="s">
        <v>263</v>
      </c>
      <c r="D7" s="328"/>
      <c r="E7" s="328"/>
      <c r="F7" s="328"/>
      <c r="G7" s="328"/>
      <c r="H7" s="328"/>
      <c r="I7" s="329"/>
    </row>
    <row r="8" spans="1:9" ht="15">
      <c r="A8" s="2"/>
      <c r="B8" s="105"/>
      <c r="C8" s="105"/>
      <c r="D8" s="105"/>
      <c r="E8" s="105"/>
      <c r="F8" s="105"/>
      <c r="G8" s="105"/>
      <c r="H8" s="105"/>
      <c r="I8" s="105"/>
    </row>
    <row r="9" spans="1:9" ht="63" customHeight="1">
      <c r="A9" s="2"/>
      <c r="B9" s="102" t="s">
        <v>241</v>
      </c>
      <c r="C9" s="305" t="s">
        <v>256</v>
      </c>
      <c r="D9" s="305"/>
      <c r="E9" s="305"/>
      <c r="F9" s="305"/>
      <c r="G9" s="305"/>
      <c r="H9" s="305"/>
      <c r="I9" s="305"/>
    </row>
    <row r="10" spans="1:9" ht="28.5" customHeight="1">
      <c r="A10" s="2"/>
      <c r="B10" s="106" t="s">
        <v>242</v>
      </c>
      <c r="C10" s="305" t="s">
        <v>257</v>
      </c>
      <c r="D10" s="305"/>
      <c r="E10" s="305"/>
      <c r="F10" s="305"/>
      <c r="G10" s="305"/>
      <c r="H10" s="305"/>
      <c r="I10" s="305"/>
    </row>
    <row r="11" spans="1:9" ht="27" customHeight="1">
      <c r="A11" s="2"/>
      <c r="B11" s="106" t="s">
        <v>243</v>
      </c>
      <c r="C11" s="305" t="s">
        <v>9</v>
      </c>
      <c r="D11" s="305"/>
      <c r="E11" s="305"/>
      <c r="F11" s="305"/>
      <c r="G11" s="305"/>
      <c r="H11" s="305"/>
      <c r="I11" s="305"/>
    </row>
    <row r="12" spans="1:9" ht="28.5" customHeight="1">
      <c r="A12" s="2"/>
      <c r="B12" s="106" t="s">
        <v>244</v>
      </c>
      <c r="C12" s="306" t="s">
        <v>258</v>
      </c>
      <c r="D12" s="305"/>
      <c r="E12" s="305"/>
      <c r="F12" s="305"/>
      <c r="G12" s="305"/>
      <c r="H12" s="305"/>
      <c r="I12" s="305"/>
    </row>
    <row r="13" spans="1:9" ht="27" customHeight="1">
      <c r="A13" s="2"/>
      <c r="B13" s="106" t="s">
        <v>245</v>
      </c>
      <c r="C13" s="306" t="s">
        <v>259</v>
      </c>
      <c r="D13" s="305"/>
      <c r="E13" s="305"/>
      <c r="F13" s="305"/>
      <c r="G13" s="305"/>
      <c r="H13" s="305"/>
      <c r="I13" s="305"/>
    </row>
    <row r="14" spans="1:9" ht="15.75">
      <c r="A14" s="2"/>
      <c r="B14" s="2"/>
      <c r="C14" s="142"/>
      <c r="D14" s="142"/>
      <c r="E14" s="142"/>
      <c r="F14" s="142"/>
      <c r="G14" s="142"/>
      <c r="H14" s="142"/>
      <c r="I14" s="142"/>
    </row>
    <row r="15" spans="1:12" ht="22.5" customHeight="1">
      <c r="A15" s="2"/>
      <c r="B15" s="321" t="s">
        <v>246</v>
      </c>
      <c r="C15" s="322"/>
      <c r="D15" s="322"/>
      <c r="E15" s="322"/>
      <c r="F15" s="322"/>
      <c r="G15" s="322"/>
      <c r="H15" s="322"/>
      <c r="I15" s="323"/>
      <c r="J15" s="307" t="s">
        <v>247</v>
      </c>
      <c r="K15" s="308"/>
      <c r="L15" s="309"/>
    </row>
    <row r="16" spans="1:12" ht="27" customHeight="1">
      <c r="A16" s="2"/>
      <c r="B16" s="316" t="s">
        <v>248</v>
      </c>
      <c r="C16" s="275"/>
      <c r="D16" s="275"/>
      <c r="E16" s="275"/>
      <c r="F16" s="275"/>
      <c r="G16" s="275"/>
      <c r="H16" s="275"/>
      <c r="I16" s="317"/>
      <c r="J16" s="310"/>
      <c r="K16" s="311"/>
      <c r="L16" s="312"/>
    </row>
    <row r="17" spans="1:12" ht="57.75" customHeight="1">
      <c r="A17" s="2"/>
      <c r="B17" s="318" t="s">
        <v>249</v>
      </c>
      <c r="C17" s="319"/>
      <c r="D17" s="319"/>
      <c r="E17" s="319"/>
      <c r="F17" s="319"/>
      <c r="G17" s="319"/>
      <c r="H17" s="319"/>
      <c r="I17" s="320"/>
      <c r="J17" s="313"/>
      <c r="K17" s="314"/>
      <c r="L17" s="315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32.25" customHeight="1">
      <c r="A19" s="2"/>
      <c r="B19" s="254" t="s">
        <v>250</v>
      </c>
      <c r="C19" s="255"/>
      <c r="D19" s="255"/>
      <c r="E19" s="255"/>
      <c r="F19" s="255"/>
      <c r="G19" s="255"/>
      <c r="H19" s="255"/>
      <c r="I19" s="255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</sheetData>
  <sheetProtection/>
  <mergeCells count="16">
    <mergeCell ref="C9:I9"/>
    <mergeCell ref="C10:I10"/>
    <mergeCell ref="K1:L1"/>
    <mergeCell ref="B2:I2"/>
    <mergeCell ref="C4:I4"/>
    <mergeCell ref="C5:I5"/>
    <mergeCell ref="C6:I6"/>
    <mergeCell ref="C7:I7"/>
    <mergeCell ref="B19:I19"/>
    <mergeCell ref="C11:I11"/>
    <mergeCell ref="C12:I12"/>
    <mergeCell ref="J15:L17"/>
    <mergeCell ref="B16:I16"/>
    <mergeCell ref="B17:I17"/>
    <mergeCell ref="C13:I13"/>
    <mergeCell ref="B15:I15"/>
  </mergeCells>
  <hyperlinks>
    <hyperlink ref="C12" r:id="rId1" display="sanreshma@mail.ru"/>
    <hyperlink ref="C13" r:id="rId2" display="www.reshma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28"/>
  <sheetViews>
    <sheetView zoomScalePageLayoutView="0" workbookViewId="0" topLeftCell="A1">
      <selection activeCell="Q4" sqref="Q4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9:10" ht="18.75">
      <c r="I1" s="302" t="s">
        <v>235</v>
      </c>
      <c r="J1" s="302"/>
    </row>
    <row r="2" spans="1:10" ht="52.5" customHeight="1">
      <c r="A2" s="249" t="s">
        <v>236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1:10" ht="15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54" customHeight="1">
      <c r="A4" s="24" t="s">
        <v>4</v>
      </c>
      <c r="B4" s="335" t="s">
        <v>57</v>
      </c>
      <c r="C4" s="336"/>
      <c r="D4" s="336"/>
      <c r="E4" s="337"/>
      <c r="F4" s="2"/>
      <c r="G4" s="103"/>
      <c r="H4" s="332"/>
      <c r="I4" s="332"/>
      <c r="J4" s="2"/>
    </row>
    <row r="5" spans="1:10" ht="15">
      <c r="A5" s="24" t="s">
        <v>6</v>
      </c>
      <c r="B5" s="335">
        <v>3713003497</v>
      </c>
      <c r="C5" s="336"/>
      <c r="D5" s="336"/>
      <c r="E5" s="337"/>
      <c r="F5" s="2"/>
      <c r="G5" s="2"/>
      <c r="H5" s="2"/>
      <c r="I5" s="2"/>
      <c r="J5" s="2"/>
    </row>
    <row r="6" spans="1:10" ht="15">
      <c r="A6" s="24" t="s">
        <v>7</v>
      </c>
      <c r="B6" s="335">
        <v>370301001</v>
      </c>
      <c r="C6" s="336"/>
      <c r="D6" s="336"/>
      <c r="E6" s="337"/>
      <c r="F6" s="2"/>
      <c r="G6" s="2"/>
      <c r="H6" s="2"/>
      <c r="I6" s="2"/>
      <c r="J6" s="2"/>
    </row>
    <row r="7" spans="1:10" ht="17.25" customHeight="1">
      <c r="A7" s="24" t="s">
        <v>39</v>
      </c>
      <c r="B7" s="338" t="s">
        <v>9</v>
      </c>
      <c r="C7" s="338"/>
      <c r="D7" s="338"/>
      <c r="E7" s="338"/>
      <c r="F7" s="2"/>
      <c r="G7" s="2"/>
      <c r="H7" s="2"/>
      <c r="I7" s="2"/>
      <c r="J7" s="2"/>
    </row>
    <row r="8" spans="1:10" ht="15">
      <c r="A8" s="24" t="s">
        <v>237</v>
      </c>
      <c r="B8" s="339" t="s">
        <v>270</v>
      </c>
      <c r="C8" s="339"/>
      <c r="D8" s="339"/>
      <c r="E8" s="339"/>
      <c r="F8" s="2"/>
      <c r="G8" s="2"/>
      <c r="H8" s="2"/>
      <c r="I8" s="2"/>
      <c r="J8" s="2"/>
    </row>
    <row r="9" spans="1:10" ht="15.75" thickBot="1">
      <c r="A9" s="2"/>
      <c r="B9" s="293"/>
      <c r="C9" s="293"/>
      <c r="D9" s="293"/>
      <c r="E9" s="293"/>
      <c r="F9" s="2"/>
      <c r="G9" s="2"/>
      <c r="H9" s="2"/>
      <c r="I9" s="2"/>
      <c r="J9" s="2"/>
    </row>
    <row r="10" spans="1:10" ht="15">
      <c r="A10" s="269" t="s">
        <v>260</v>
      </c>
      <c r="B10" s="330"/>
      <c r="C10" s="330"/>
      <c r="D10" s="330"/>
      <c r="E10" s="330"/>
      <c r="F10" s="330"/>
      <c r="G10" s="330"/>
      <c r="H10" s="330"/>
      <c r="I10" s="330"/>
      <c r="J10" s="270"/>
    </row>
    <row r="11" spans="1:10" ht="15">
      <c r="A11" s="331"/>
      <c r="B11" s="332"/>
      <c r="C11" s="332"/>
      <c r="D11" s="332"/>
      <c r="E11" s="332"/>
      <c r="F11" s="332"/>
      <c r="G11" s="332"/>
      <c r="H11" s="332"/>
      <c r="I11" s="332"/>
      <c r="J11" s="333"/>
    </row>
    <row r="12" spans="1:10" ht="15">
      <c r="A12" s="331"/>
      <c r="B12" s="332"/>
      <c r="C12" s="332"/>
      <c r="D12" s="332"/>
      <c r="E12" s="332"/>
      <c r="F12" s="332"/>
      <c r="G12" s="332"/>
      <c r="H12" s="332"/>
      <c r="I12" s="332"/>
      <c r="J12" s="333"/>
    </row>
    <row r="13" spans="1:10" ht="15">
      <c r="A13" s="331"/>
      <c r="B13" s="332"/>
      <c r="C13" s="332"/>
      <c r="D13" s="332"/>
      <c r="E13" s="332"/>
      <c r="F13" s="332"/>
      <c r="G13" s="332"/>
      <c r="H13" s="332"/>
      <c r="I13" s="332"/>
      <c r="J13" s="333"/>
    </row>
    <row r="14" spans="1:10" ht="15">
      <c r="A14" s="331"/>
      <c r="B14" s="332"/>
      <c r="C14" s="332"/>
      <c r="D14" s="332"/>
      <c r="E14" s="332"/>
      <c r="F14" s="332"/>
      <c r="G14" s="332"/>
      <c r="H14" s="332"/>
      <c r="I14" s="332"/>
      <c r="J14" s="333"/>
    </row>
    <row r="15" spans="1:10" ht="15">
      <c r="A15" s="331"/>
      <c r="B15" s="332"/>
      <c r="C15" s="332"/>
      <c r="D15" s="332"/>
      <c r="E15" s="332"/>
      <c r="F15" s="332"/>
      <c r="G15" s="332"/>
      <c r="H15" s="332"/>
      <c r="I15" s="332"/>
      <c r="J15" s="333"/>
    </row>
    <row r="16" spans="1:10" ht="15">
      <c r="A16" s="331"/>
      <c r="B16" s="332"/>
      <c r="C16" s="332"/>
      <c r="D16" s="332"/>
      <c r="E16" s="332"/>
      <c r="F16" s="332"/>
      <c r="G16" s="332"/>
      <c r="H16" s="332"/>
      <c r="I16" s="332"/>
      <c r="J16" s="333"/>
    </row>
    <row r="17" spans="1:10" ht="15">
      <c r="A17" s="331"/>
      <c r="B17" s="332"/>
      <c r="C17" s="332"/>
      <c r="D17" s="332"/>
      <c r="E17" s="332"/>
      <c r="F17" s="332"/>
      <c r="G17" s="332"/>
      <c r="H17" s="332"/>
      <c r="I17" s="332"/>
      <c r="J17" s="333"/>
    </row>
    <row r="18" spans="1:10" ht="15">
      <c r="A18" s="331"/>
      <c r="B18" s="332"/>
      <c r="C18" s="332"/>
      <c r="D18" s="332"/>
      <c r="E18" s="332"/>
      <c r="F18" s="332"/>
      <c r="G18" s="332"/>
      <c r="H18" s="332"/>
      <c r="I18" s="332"/>
      <c r="J18" s="333"/>
    </row>
    <row r="19" spans="1:10" ht="15">
      <c r="A19" s="331"/>
      <c r="B19" s="332"/>
      <c r="C19" s="332"/>
      <c r="D19" s="332"/>
      <c r="E19" s="332"/>
      <c r="F19" s="332"/>
      <c r="G19" s="332"/>
      <c r="H19" s="332"/>
      <c r="I19" s="332"/>
      <c r="J19" s="333"/>
    </row>
    <row r="20" spans="1:10" ht="15">
      <c r="A20" s="331"/>
      <c r="B20" s="332"/>
      <c r="C20" s="332"/>
      <c r="D20" s="332"/>
      <c r="E20" s="332"/>
      <c r="F20" s="332"/>
      <c r="G20" s="332"/>
      <c r="H20" s="332"/>
      <c r="I20" s="332"/>
      <c r="J20" s="333"/>
    </row>
    <row r="21" spans="1:10" ht="15">
      <c r="A21" s="331"/>
      <c r="B21" s="332"/>
      <c r="C21" s="332"/>
      <c r="D21" s="332"/>
      <c r="E21" s="332"/>
      <c r="F21" s="332"/>
      <c r="G21" s="332"/>
      <c r="H21" s="332"/>
      <c r="I21" s="332"/>
      <c r="J21" s="333"/>
    </row>
    <row r="22" spans="1:10" ht="15">
      <c r="A22" s="331"/>
      <c r="B22" s="332"/>
      <c r="C22" s="332"/>
      <c r="D22" s="332"/>
      <c r="E22" s="332"/>
      <c r="F22" s="332"/>
      <c r="G22" s="332"/>
      <c r="H22" s="332"/>
      <c r="I22" s="332"/>
      <c r="J22" s="333"/>
    </row>
    <row r="23" spans="1:10" ht="15">
      <c r="A23" s="331"/>
      <c r="B23" s="332"/>
      <c r="C23" s="332"/>
      <c r="D23" s="332"/>
      <c r="E23" s="332"/>
      <c r="F23" s="332"/>
      <c r="G23" s="332"/>
      <c r="H23" s="332"/>
      <c r="I23" s="332"/>
      <c r="J23" s="333"/>
    </row>
    <row r="24" spans="1:10" ht="15">
      <c r="A24" s="331"/>
      <c r="B24" s="332"/>
      <c r="C24" s="332"/>
      <c r="D24" s="332"/>
      <c r="E24" s="332"/>
      <c r="F24" s="332"/>
      <c r="G24" s="332"/>
      <c r="H24" s="332"/>
      <c r="I24" s="332"/>
      <c r="J24" s="333"/>
    </row>
    <row r="25" spans="1:10" ht="15">
      <c r="A25" s="331"/>
      <c r="B25" s="332"/>
      <c r="C25" s="332"/>
      <c r="D25" s="332"/>
      <c r="E25" s="332"/>
      <c r="F25" s="332"/>
      <c r="G25" s="332"/>
      <c r="H25" s="332"/>
      <c r="I25" s="332"/>
      <c r="J25" s="333"/>
    </row>
    <row r="26" spans="1:10" ht="15.75" thickBot="1">
      <c r="A26" s="271"/>
      <c r="B26" s="334"/>
      <c r="C26" s="334"/>
      <c r="D26" s="334"/>
      <c r="E26" s="334"/>
      <c r="F26" s="334"/>
      <c r="G26" s="334"/>
      <c r="H26" s="334"/>
      <c r="I26" s="334"/>
      <c r="J26" s="272"/>
    </row>
    <row r="28" spans="1:10" ht="33.75" customHeight="1">
      <c r="A28" s="256" t="s">
        <v>238</v>
      </c>
      <c r="B28" s="257"/>
      <c r="C28" s="257"/>
      <c r="D28" s="257"/>
      <c r="E28" s="257"/>
      <c r="F28" s="257"/>
      <c r="G28" s="257"/>
      <c r="H28" s="257"/>
      <c r="I28" s="257"/>
      <c r="J28" s="257"/>
    </row>
  </sheetData>
  <sheetProtection/>
  <mergeCells count="11">
    <mergeCell ref="I1:J1"/>
    <mergeCell ref="A2:J2"/>
    <mergeCell ref="B4:E4"/>
    <mergeCell ref="H4:I4"/>
    <mergeCell ref="B9:E9"/>
    <mergeCell ref="A10:J26"/>
    <mergeCell ref="A28:J28"/>
    <mergeCell ref="B5:E5"/>
    <mergeCell ref="B6:E6"/>
    <mergeCell ref="B7:E7"/>
    <mergeCell ref="B8:E8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zoomScalePageLayoutView="0" workbookViewId="0" topLeftCell="A1">
      <selection activeCell="C5" sqref="C5:D5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8.75">
      <c r="D1" s="6" t="s">
        <v>36</v>
      </c>
    </row>
    <row r="2" spans="1:4" ht="45.75" customHeight="1">
      <c r="A2" s="249" t="s">
        <v>37</v>
      </c>
      <c r="B2" s="250"/>
      <c r="C2" s="250"/>
      <c r="D2" s="250"/>
    </row>
    <row r="3" spans="1:4" ht="15.75" thickBot="1">
      <c r="A3" s="2"/>
      <c r="B3" s="2"/>
      <c r="C3" s="2"/>
      <c r="D3" s="2"/>
    </row>
    <row r="4" spans="1:4" ht="42.75" customHeight="1" thickTop="1">
      <c r="A4" s="241" t="s">
        <v>4</v>
      </c>
      <c r="B4" s="242"/>
      <c r="C4" s="251" t="s">
        <v>261</v>
      </c>
      <c r="D4" s="252"/>
    </row>
    <row r="5" spans="1:4" ht="15">
      <c r="A5" s="230" t="s">
        <v>38</v>
      </c>
      <c r="B5" s="231"/>
      <c r="C5" s="228"/>
      <c r="D5" s="229"/>
    </row>
    <row r="6" spans="1:4" ht="15">
      <c r="A6" s="230" t="s">
        <v>7</v>
      </c>
      <c r="B6" s="231"/>
      <c r="C6" s="247"/>
      <c r="D6" s="248"/>
    </row>
    <row r="7" spans="1:4" ht="15.75" thickBot="1">
      <c r="A7" s="230" t="s">
        <v>39</v>
      </c>
      <c r="B7" s="231"/>
      <c r="C7" s="228"/>
      <c r="D7" s="229"/>
    </row>
    <row r="8" spans="1:4" ht="29.25" customHeight="1" thickTop="1">
      <c r="A8" s="245" t="s">
        <v>10</v>
      </c>
      <c r="B8" s="246"/>
      <c r="C8" s="243"/>
      <c r="D8" s="244"/>
    </row>
    <row r="9" spans="1:4" ht="32.25" customHeight="1">
      <c r="A9" s="226" t="s">
        <v>11</v>
      </c>
      <c r="B9" s="227"/>
      <c r="C9" s="228"/>
      <c r="D9" s="229"/>
    </row>
    <row r="10" spans="1:4" ht="15">
      <c r="A10" s="230" t="s">
        <v>40</v>
      </c>
      <c r="B10" s="231"/>
      <c r="C10" s="228"/>
      <c r="D10" s="229"/>
    </row>
    <row r="11" spans="1:4" ht="15.75" thickBot="1">
      <c r="A11" s="233" t="s">
        <v>13</v>
      </c>
      <c r="B11" s="234"/>
      <c r="C11" s="235"/>
      <c r="D11" s="236"/>
    </row>
    <row r="12" spans="1:4" ht="16.5" thickBot="1" thickTop="1">
      <c r="A12" s="232" t="s">
        <v>41</v>
      </c>
      <c r="B12" s="232"/>
      <c r="C12" s="232" t="s">
        <v>42</v>
      </c>
      <c r="D12" s="232"/>
    </row>
    <row r="13" spans="1:4" ht="15" customHeight="1" thickBot="1" thickTop="1">
      <c r="A13" s="222" t="s">
        <v>43</v>
      </c>
      <c r="B13" s="222"/>
      <c r="C13" s="223"/>
      <c r="D13" s="223"/>
    </row>
    <row r="14" spans="1:4" ht="35.25" customHeight="1" thickBot="1" thickTop="1">
      <c r="A14" s="222"/>
      <c r="B14" s="222"/>
      <c r="C14" s="223"/>
      <c r="D14" s="223"/>
    </row>
    <row r="15" spans="1:4" ht="21.75" customHeight="1" thickBot="1" thickTop="1">
      <c r="A15" s="2"/>
      <c r="B15" s="2"/>
      <c r="C15" s="2"/>
      <c r="D15" s="2"/>
    </row>
    <row r="16" spans="1:4" ht="15.75" thickTop="1">
      <c r="A16" s="241" t="s">
        <v>4</v>
      </c>
      <c r="B16" s="242"/>
      <c r="C16" s="243"/>
      <c r="D16" s="244"/>
    </row>
    <row r="17" spans="1:4" ht="15">
      <c r="A17" s="230" t="s">
        <v>38</v>
      </c>
      <c r="B17" s="231"/>
      <c r="C17" s="228"/>
      <c r="D17" s="229"/>
    </row>
    <row r="18" spans="1:4" ht="15">
      <c r="A18" s="230" t="s">
        <v>7</v>
      </c>
      <c r="B18" s="231"/>
      <c r="C18" s="228"/>
      <c r="D18" s="229"/>
    </row>
    <row r="19" spans="1:4" ht="15">
      <c r="A19" s="230" t="s">
        <v>39</v>
      </c>
      <c r="B19" s="231"/>
      <c r="C19" s="228"/>
      <c r="D19" s="229"/>
    </row>
    <row r="20" spans="1:4" ht="29.25" customHeight="1">
      <c r="A20" s="237" t="s">
        <v>44</v>
      </c>
      <c r="B20" s="238"/>
      <c r="C20" s="239"/>
      <c r="D20" s="240"/>
    </row>
    <row r="21" spans="1:4" ht="32.25" customHeight="1">
      <c r="A21" s="226" t="s">
        <v>11</v>
      </c>
      <c r="B21" s="227"/>
      <c r="C21" s="228"/>
      <c r="D21" s="229"/>
    </row>
    <row r="22" spans="1:4" ht="15">
      <c r="A22" s="230" t="s">
        <v>45</v>
      </c>
      <c r="B22" s="231"/>
      <c r="C22" s="228"/>
      <c r="D22" s="229"/>
    </row>
    <row r="23" spans="1:4" ht="15.75" thickBot="1">
      <c r="A23" s="230" t="s">
        <v>13</v>
      </c>
      <c r="B23" s="231"/>
      <c r="C23" s="228"/>
      <c r="D23" s="229"/>
    </row>
    <row r="24" spans="1:4" ht="16.5" thickBot="1" thickTop="1">
      <c r="A24" s="232" t="s">
        <v>41</v>
      </c>
      <c r="B24" s="232"/>
      <c r="C24" s="232" t="s">
        <v>42</v>
      </c>
      <c r="D24" s="232"/>
    </row>
    <row r="25" spans="1:4" ht="16.5" thickBot="1" thickTop="1">
      <c r="A25" s="222" t="s">
        <v>46</v>
      </c>
      <c r="B25" s="222"/>
      <c r="C25" s="223"/>
      <c r="D25" s="223"/>
    </row>
    <row r="26" spans="1:4" ht="26.25" customHeight="1" thickBot="1" thickTop="1">
      <c r="A26" s="222"/>
      <c r="B26" s="222"/>
      <c r="C26" s="223"/>
      <c r="D26" s="223"/>
    </row>
    <row r="27" spans="1:4" ht="15.75" thickTop="1">
      <c r="A27" s="2"/>
      <c r="B27" s="2"/>
      <c r="C27" s="2"/>
      <c r="D27" s="2"/>
    </row>
    <row r="28" spans="1:9" ht="33" customHeight="1">
      <c r="A28" s="224" t="s">
        <v>34</v>
      </c>
      <c r="B28" s="225"/>
      <c r="C28" s="225"/>
      <c r="D28" s="225"/>
      <c r="E28" s="8"/>
      <c r="F28" s="8"/>
      <c r="G28" s="8"/>
      <c r="H28" s="8"/>
      <c r="I28" s="8"/>
    </row>
    <row r="29" spans="1:9" ht="64.5" customHeight="1">
      <c r="A29" s="224" t="s">
        <v>35</v>
      </c>
      <c r="B29" s="225"/>
      <c r="C29" s="225"/>
      <c r="D29" s="225"/>
      <c r="E29" s="8"/>
      <c r="F29" s="8"/>
      <c r="G29" s="8"/>
      <c r="H29" s="8"/>
      <c r="I29" s="8"/>
    </row>
  </sheetData>
  <sheetProtection/>
  <mergeCells count="43">
    <mergeCell ref="A6:B6"/>
    <mergeCell ref="C6:D6"/>
    <mergeCell ref="A2:D2"/>
    <mergeCell ref="A4:B4"/>
    <mergeCell ref="C4:D4"/>
    <mergeCell ref="A5:B5"/>
    <mergeCell ref="C5:D5"/>
    <mergeCell ref="A12:B12"/>
    <mergeCell ref="C12:D12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20:B20"/>
    <mergeCell ref="C20:D20"/>
    <mergeCell ref="A13:B14"/>
    <mergeCell ref="C13:D14"/>
    <mergeCell ref="A16:B16"/>
    <mergeCell ref="C16:D16"/>
    <mergeCell ref="A17:B17"/>
    <mergeCell ref="C17:D17"/>
    <mergeCell ref="A18:B18"/>
    <mergeCell ref="C18:D18"/>
    <mergeCell ref="A19:B19"/>
    <mergeCell ref="C19:D19"/>
    <mergeCell ref="A23:B23"/>
    <mergeCell ref="C23:D23"/>
    <mergeCell ref="A24:B24"/>
    <mergeCell ref="C24:D24"/>
    <mergeCell ref="A21:B21"/>
    <mergeCell ref="C21:D21"/>
    <mergeCell ref="A22:B22"/>
    <mergeCell ref="C22:D22"/>
    <mergeCell ref="A25:B26"/>
    <mergeCell ref="C25:D26"/>
    <mergeCell ref="A28:D28"/>
    <mergeCell ref="A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40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1" ht="18.75">
      <c r="B1" s="6" t="s">
        <v>47</v>
      </c>
    </row>
    <row r="2" spans="1:3" ht="36" customHeight="1" thickBot="1">
      <c r="A2" s="253" t="s">
        <v>48</v>
      </c>
      <c r="B2" s="253"/>
      <c r="C2" s="9"/>
    </row>
    <row r="3" spans="1:3" ht="45.75" thickTop="1">
      <c r="A3" s="10" t="s">
        <v>4</v>
      </c>
      <c r="B3" s="42" t="s">
        <v>57</v>
      </c>
      <c r="C3" s="12"/>
    </row>
    <row r="4" spans="1:2" ht="15">
      <c r="A4" s="13" t="s">
        <v>6</v>
      </c>
      <c r="B4" s="26">
        <v>3713003497</v>
      </c>
    </row>
    <row r="5" spans="1:2" ht="15">
      <c r="A5" s="13" t="s">
        <v>7</v>
      </c>
      <c r="B5" s="26">
        <v>370301001</v>
      </c>
    </row>
    <row r="6" spans="1:2" ht="15.75" thickBot="1">
      <c r="A6" s="13" t="s">
        <v>39</v>
      </c>
      <c r="B6" s="26" t="s">
        <v>9</v>
      </c>
    </row>
    <row r="7" spans="1:2" ht="75.75" thickTop="1">
      <c r="A7" s="15" t="s">
        <v>49</v>
      </c>
      <c r="B7" s="16"/>
    </row>
    <row r="8" spans="1:2" ht="30">
      <c r="A8" s="3" t="s">
        <v>11</v>
      </c>
      <c r="B8" s="14"/>
    </row>
    <row r="9" spans="1:2" ht="15">
      <c r="A9" s="17" t="s">
        <v>40</v>
      </c>
      <c r="B9" s="14"/>
    </row>
    <row r="10" spans="1:2" ht="15.75" thickBot="1">
      <c r="A10" s="18" t="s">
        <v>13</v>
      </c>
      <c r="B10" s="19"/>
    </row>
    <row r="11" spans="1:2" ht="16.5" thickBot="1" thickTop="1">
      <c r="A11" s="7" t="s">
        <v>41</v>
      </c>
      <c r="B11" s="7" t="s">
        <v>42</v>
      </c>
    </row>
    <row r="12" spans="1:2" ht="52.5" customHeight="1" thickBot="1" thickTop="1">
      <c r="A12" s="20" t="s">
        <v>50</v>
      </c>
      <c r="B12" s="21"/>
    </row>
    <row r="13" spans="1:2" ht="16.5" thickBot="1" thickTop="1">
      <c r="A13" s="2"/>
      <c r="B13" s="2"/>
    </row>
    <row r="14" spans="1:3" ht="15.75" thickTop="1">
      <c r="A14" s="10" t="s">
        <v>4</v>
      </c>
      <c r="B14" s="11"/>
      <c r="C14" s="12"/>
    </row>
    <row r="15" spans="1:2" ht="15">
      <c r="A15" s="13" t="s">
        <v>6</v>
      </c>
      <c r="B15" s="14"/>
    </row>
    <row r="16" spans="1:2" ht="15">
      <c r="A16" s="13" t="s">
        <v>7</v>
      </c>
      <c r="B16" s="14"/>
    </row>
    <row r="17" spans="1:2" ht="15.75" thickBot="1">
      <c r="A17" s="13" t="s">
        <v>39</v>
      </c>
      <c r="B17" s="14"/>
    </row>
    <row r="18" spans="1:2" ht="62.25" customHeight="1" thickTop="1">
      <c r="A18" s="15" t="s">
        <v>51</v>
      </c>
      <c r="B18" s="16"/>
    </row>
    <row r="19" spans="1:2" ht="30">
      <c r="A19" s="3" t="s">
        <v>11</v>
      </c>
      <c r="B19" s="14"/>
    </row>
    <row r="20" spans="1:2" ht="15">
      <c r="A20" s="17" t="s">
        <v>40</v>
      </c>
      <c r="B20" s="14"/>
    </row>
    <row r="21" spans="1:2" ht="15.75" thickBot="1">
      <c r="A21" s="18" t="s">
        <v>13</v>
      </c>
      <c r="B21" s="19"/>
    </row>
    <row r="22" spans="1:2" ht="16.5" thickBot="1" thickTop="1">
      <c r="A22" s="7" t="s">
        <v>41</v>
      </c>
      <c r="B22" s="7" t="s">
        <v>42</v>
      </c>
    </row>
    <row r="23" spans="1:2" ht="42" customHeight="1" thickBot="1" thickTop="1">
      <c r="A23" s="20" t="s">
        <v>52</v>
      </c>
      <c r="B23" s="21"/>
    </row>
    <row r="24" spans="1:2" ht="15.75" thickTop="1">
      <c r="A24" s="2"/>
      <c r="B24" s="2"/>
    </row>
    <row r="25" spans="1:4" ht="36" customHeight="1">
      <c r="A25" s="254" t="s">
        <v>53</v>
      </c>
      <c r="B25" s="255"/>
      <c r="C25" s="8"/>
      <c r="D25" s="8"/>
    </row>
    <row r="26" spans="1:4" ht="60.75" customHeight="1">
      <c r="A26" s="254" t="s">
        <v>54</v>
      </c>
      <c r="B26" s="255"/>
      <c r="C26" s="8"/>
      <c r="D26" s="8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55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43.421875" style="0" customWidth="1"/>
    <col min="2" max="2" width="60.7109375" style="38" customWidth="1"/>
    <col min="3" max="3" width="15.140625" style="0" hidden="1" customWidth="1"/>
    <col min="4" max="4" width="13.140625" style="0" customWidth="1"/>
  </cols>
  <sheetData>
    <row r="1" ht="18.75">
      <c r="B1" s="22" t="s">
        <v>55</v>
      </c>
    </row>
    <row r="2" spans="1:2" ht="36" customHeight="1">
      <c r="A2" s="249" t="s">
        <v>56</v>
      </c>
      <c r="B2" s="250"/>
    </row>
    <row r="3" spans="1:2" ht="14.25" customHeight="1" thickBot="1">
      <c r="A3" s="2"/>
      <c r="B3" s="23"/>
    </row>
    <row r="4" spans="1:2" ht="45">
      <c r="A4" s="124" t="s">
        <v>4</v>
      </c>
      <c r="B4" s="125" t="s">
        <v>57</v>
      </c>
    </row>
    <row r="5" spans="1:2" ht="15">
      <c r="A5" s="126" t="s">
        <v>6</v>
      </c>
      <c r="B5" s="79">
        <v>3713003497</v>
      </c>
    </row>
    <row r="6" spans="1:2" ht="15">
      <c r="A6" s="126" t="s">
        <v>7</v>
      </c>
      <c r="B6" s="79">
        <v>370301001</v>
      </c>
    </row>
    <row r="7" spans="1:2" ht="15">
      <c r="A7" s="126" t="s">
        <v>39</v>
      </c>
      <c r="B7" s="79" t="s">
        <v>9</v>
      </c>
    </row>
    <row r="8" spans="1:2" ht="15.75" thickBot="1">
      <c r="A8" s="127" t="s">
        <v>58</v>
      </c>
      <c r="B8" s="90" t="s">
        <v>270</v>
      </c>
    </row>
    <row r="9" spans="1:2" ht="15.75" thickBot="1">
      <c r="A9" s="122" t="s">
        <v>59</v>
      </c>
      <c r="B9" s="123" t="s">
        <v>42</v>
      </c>
    </row>
    <row r="10" spans="1:2" ht="45.75" customHeight="1" thickBot="1" thickTop="1">
      <c r="A10" s="29" t="s">
        <v>60</v>
      </c>
      <c r="B10" s="111" t="s">
        <v>61</v>
      </c>
    </row>
    <row r="11" spans="1:2" ht="16.5" thickBot="1" thickTop="1">
      <c r="A11" s="29" t="s">
        <v>62</v>
      </c>
      <c r="B11" s="169">
        <v>8193.2</v>
      </c>
    </row>
    <row r="12" spans="1:4" ht="48.75" customHeight="1" thickTop="1">
      <c r="A12" s="31" t="s">
        <v>63</v>
      </c>
      <c r="B12" s="112">
        <f>B14+B15+B18+B19+B20+B21+B22+B26+B27+B24</f>
        <v>48051.476</v>
      </c>
      <c r="C12" s="109"/>
      <c r="D12" s="110"/>
    </row>
    <row r="13" spans="1:2" ht="30">
      <c r="A13" s="32" t="s">
        <v>64</v>
      </c>
      <c r="B13" s="113"/>
    </row>
    <row r="14" spans="1:2" ht="15">
      <c r="A14" s="32" t="s">
        <v>65</v>
      </c>
      <c r="B14" s="170">
        <v>26485.65</v>
      </c>
    </row>
    <row r="15" spans="1:2" ht="60">
      <c r="A15" s="32" t="s">
        <v>66</v>
      </c>
      <c r="B15" s="114">
        <v>11481.9</v>
      </c>
    </row>
    <row r="16" spans="1:2" ht="30">
      <c r="A16" s="34" t="s">
        <v>67</v>
      </c>
      <c r="B16" s="113">
        <f>B15/B17</f>
        <v>6.729515883249325</v>
      </c>
    </row>
    <row r="17" spans="1:2" ht="15">
      <c r="A17" s="34" t="s">
        <v>68</v>
      </c>
      <c r="B17" s="114">
        <v>1706.2</v>
      </c>
    </row>
    <row r="18" spans="1:2" ht="35.25" customHeight="1">
      <c r="A18" s="32" t="s">
        <v>69</v>
      </c>
      <c r="B18" s="114">
        <v>323.39</v>
      </c>
    </row>
    <row r="19" spans="1:2" ht="30">
      <c r="A19" s="32" t="s">
        <v>70</v>
      </c>
      <c r="B19" s="114">
        <v>268.47</v>
      </c>
    </row>
    <row r="20" spans="1:2" ht="45">
      <c r="A20" s="32" t="s">
        <v>71</v>
      </c>
      <c r="B20" s="114">
        <v>6910.78</v>
      </c>
    </row>
    <row r="21" spans="1:2" ht="60">
      <c r="A21" s="32" t="s">
        <v>72</v>
      </c>
      <c r="B21" s="114">
        <v>846.28</v>
      </c>
    </row>
    <row r="22" spans="1:3" ht="30">
      <c r="A22" s="32" t="s">
        <v>73</v>
      </c>
      <c r="B22" s="114">
        <v>939.852</v>
      </c>
      <c r="C22" s="171">
        <f>206.058+19.09+1.848+712.859</f>
        <v>939.855</v>
      </c>
    </row>
    <row r="23" spans="1:2" ht="45">
      <c r="A23" s="35" t="s">
        <v>74</v>
      </c>
      <c r="B23" s="114"/>
    </row>
    <row r="24" spans="1:2" ht="30">
      <c r="A24" s="32" t="s">
        <v>75</v>
      </c>
      <c r="B24" s="114">
        <f>6.6+2.55</f>
        <v>9.149999999999999</v>
      </c>
    </row>
    <row r="25" spans="1:2" ht="45">
      <c r="A25" s="35" t="s">
        <v>76</v>
      </c>
      <c r="B25" s="114"/>
    </row>
    <row r="26" spans="1:2" ht="45">
      <c r="A26" s="32" t="s">
        <v>77</v>
      </c>
      <c r="B26" s="114">
        <f>190.05</f>
        <v>190.05</v>
      </c>
    </row>
    <row r="27" spans="1:4" ht="78" thickBot="1">
      <c r="A27" s="36" t="s">
        <v>78</v>
      </c>
      <c r="B27" s="115">
        <f>595.954</f>
        <v>595.954</v>
      </c>
      <c r="C27" s="109"/>
      <c r="D27" s="110"/>
    </row>
    <row r="28" spans="1:2" ht="31.5" thickBot="1" thickTop="1">
      <c r="A28" s="37" t="s">
        <v>79</v>
      </c>
      <c r="B28" s="116" t="s">
        <v>261</v>
      </c>
    </row>
    <row r="29" spans="1:2" ht="30.75" thickTop="1">
      <c r="A29" s="31" t="s">
        <v>80</v>
      </c>
      <c r="B29" s="117" t="s">
        <v>261</v>
      </c>
    </row>
    <row r="30" spans="1:2" ht="91.5" customHeight="1" thickBot="1">
      <c r="A30" s="36" t="s">
        <v>81</v>
      </c>
      <c r="B30" s="118" t="s">
        <v>261</v>
      </c>
    </row>
    <row r="31" spans="1:2" ht="30.75" thickTop="1">
      <c r="A31" s="31" t="s">
        <v>82</v>
      </c>
      <c r="B31" s="119" t="s">
        <v>261</v>
      </c>
    </row>
    <row r="32" spans="1:2" ht="30.75" thickBot="1">
      <c r="A32" s="36" t="s">
        <v>83</v>
      </c>
      <c r="B32" s="118" t="s">
        <v>261</v>
      </c>
    </row>
    <row r="33" spans="1:2" ht="46.5" thickBot="1" thickTop="1">
      <c r="A33" s="29" t="s">
        <v>84</v>
      </c>
      <c r="B33" s="146" t="s">
        <v>269</v>
      </c>
    </row>
    <row r="34" spans="1:2" ht="31.5" thickBot="1" thickTop="1">
      <c r="A34" s="29" t="s">
        <v>85</v>
      </c>
      <c r="B34" s="111">
        <v>38</v>
      </c>
    </row>
    <row r="35" spans="1:2" ht="16.5" thickBot="1" thickTop="1">
      <c r="A35" s="29" t="s">
        <v>86</v>
      </c>
      <c r="B35" s="111">
        <v>6</v>
      </c>
    </row>
    <row r="36" spans="1:2" ht="31.5" thickBot="1" thickTop="1">
      <c r="A36" s="29" t="s">
        <v>87</v>
      </c>
      <c r="B36" s="111">
        <v>41.4</v>
      </c>
    </row>
    <row r="37" spans="1:2" ht="31.5" thickBot="1" thickTop="1">
      <c r="A37" s="29" t="s">
        <v>88</v>
      </c>
      <c r="B37" s="111">
        <v>0</v>
      </c>
    </row>
    <row r="38" spans="1:2" ht="30.75" thickTop="1">
      <c r="A38" s="31" t="s">
        <v>89</v>
      </c>
      <c r="B38" s="119">
        <v>17.369</v>
      </c>
    </row>
    <row r="39" spans="1:2" ht="15">
      <c r="A39" s="32" t="s">
        <v>90</v>
      </c>
      <c r="B39" s="120">
        <v>0</v>
      </c>
    </row>
    <row r="40" spans="1:2" ht="15.75" thickBot="1">
      <c r="A40" s="36" t="s">
        <v>91</v>
      </c>
      <c r="B40" s="118">
        <v>17.369</v>
      </c>
    </row>
    <row r="41" spans="1:2" ht="32.25" customHeight="1" thickBot="1" thickTop="1">
      <c r="A41" s="29" t="s">
        <v>92</v>
      </c>
      <c r="B41" s="111">
        <v>0</v>
      </c>
    </row>
    <row r="42" spans="1:2" ht="46.5" thickBot="1" thickTop="1">
      <c r="A42" s="29" t="s">
        <v>93</v>
      </c>
      <c r="B42" s="111">
        <v>0</v>
      </c>
    </row>
    <row r="43" spans="1:2" ht="31.5" thickBot="1" thickTop="1">
      <c r="A43" s="29" t="s">
        <v>94</v>
      </c>
      <c r="B43" s="111">
        <v>5.4</v>
      </c>
    </row>
    <row r="44" spans="1:2" ht="16.5" thickBot="1" thickTop="1">
      <c r="A44" s="29" t="s">
        <v>95</v>
      </c>
      <c r="B44" s="111">
        <v>0</v>
      </c>
    </row>
    <row r="45" spans="1:2" ht="31.5" thickBot="1" thickTop="1">
      <c r="A45" s="29" t="s">
        <v>96</v>
      </c>
      <c r="B45" s="111">
        <v>1</v>
      </c>
    </row>
    <row r="46" spans="1:2" ht="16.5" thickBot="1" thickTop="1">
      <c r="A46" s="29" t="s">
        <v>97</v>
      </c>
      <c r="B46" s="111"/>
    </row>
    <row r="47" spans="1:2" ht="31.5" thickBot="1" thickTop="1">
      <c r="A47" s="29" t="s">
        <v>98</v>
      </c>
      <c r="B47" s="111">
        <v>23</v>
      </c>
    </row>
    <row r="48" spans="1:2" ht="46.5" thickBot="1" thickTop="1">
      <c r="A48" s="29" t="s">
        <v>99</v>
      </c>
      <c r="B48" s="111">
        <v>136.05</v>
      </c>
    </row>
    <row r="49" spans="1:2" ht="46.5" thickBot="1" thickTop="1">
      <c r="A49" s="29" t="s">
        <v>100</v>
      </c>
      <c r="B49" s="111">
        <v>40.4</v>
      </c>
    </row>
    <row r="50" spans="1:2" ht="46.5" thickBot="1" thickTop="1">
      <c r="A50" s="29" t="s">
        <v>101</v>
      </c>
      <c r="B50" s="121"/>
    </row>
    <row r="51" spans="1:2" ht="15.75" thickTop="1">
      <c r="A51" s="2"/>
      <c r="B51" s="23"/>
    </row>
    <row r="52" spans="1:2" ht="30" customHeight="1">
      <c r="A52" s="254" t="s">
        <v>102</v>
      </c>
      <c r="B52" s="255"/>
    </row>
    <row r="53" spans="1:2" ht="33" customHeight="1">
      <c r="A53" s="258" t="s">
        <v>103</v>
      </c>
      <c r="B53" s="259"/>
    </row>
    <row r="54" spans="1:2" ht="105.75" customHeight="1">
      <c r="A54" s="256" t="s">
        <v>104</v>
      </c>
      <c r="B54" s="257"/>
    </row>
    <row r="55" spans="1:2" ht="33.75" customHeight="1">
      <c r="A55" s="256" t="s">
        <v>105</v>
      </c>
      <c r="B55" s="257"/>
    </row>
    <row r="59" ht="14.25" customHeight="1"/>
  </sheetData>
  <sheetProtection/>
  <mergeCells count="5">
    <mergeCell ref="A55:B55"/>
    <mergeCell ref="A2:B2"/>
    <mergeCell ref="A52:B52"/>
    <mergeCell ref="A53:B53"/>
    <mergeCell ref="A54:B54"/>
  </mergeCells>
  <hyperlinks>
    <hyperlink ref="B33" r:id="rId1" display="http://bus.gov.ru"/>
  </hyperlinks>
  <printOptions/>
  <pageMargins left="0.44" right="0.25" top="0.31" bottom="0.3937007874015748" header="0.31496062992125984" footer="0.31496062992125984"/>
  <pageSetup fitToHeight="0" fitToWidth="1" horizontalDpi="600" verticalDpi="600" orientation="portrait" paperSize="9" scale="92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111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5.8515625" style="39" customWidth="1"/>
    <col min="2" max="2" width="40.57421875" style="39" customWidth="1"/>
    <col min="3" max="3" width="13.57421875" style="39" customWidth="1"/>
    <col min="4" max="4" width="9.140625" style="39" customWidth="1"/>
    <col min="5" max="5" width="15.00390625" style="163" customWidth="1"/>
    <col min="6" max="6" width="9.140625" style="164" customWidth="1"/>
    <col min="7" max="7" width="11.421875" style="165" customWidth="1"/>
    <col min="8" max="16384" width="9.140625" style="39" customWidth="1"/>
  </cols>
  <sheetData>
    <row r="1" spans="2:7" ht="18.75">
      <c r="B1" s="6" t="s">
        <v>106</v>
      </c>
      <c r="E1" s="155"/>
      <c r="F1" s="156"/>
      <c r="G1" s="157"/>
    </row>
    <row r="2" spans="1:7" ht="17.25">
      <c r="A2" s="249" t="s">
        <v>107</v>
      </c>
      <c r="B2" s="250"/>
      <c r="E2" s="155"/>
      <c r="F2" s="156"/>
      <c r="G2" s="157"/>
    </row>
    <row r="3" spans="1:7" ht="79.5" customHeight="1">
      <c r="A3" s="24" t="s">
        <v>4</v>
      </c>
      <c r="B3" s="40" t="s">
        <v>57</v>
      </c>
      <c r="E3" s="155"/>
      <c r="F3" s="156"/>
      <c r="G3" s="157"/>
    </row>
    <row r="4" spans="1:7" ht="15">
      <c r="A4" s="24" t="s">
        <v>6</v>
      </c>
      <c r="B4" s="41">
        <v>3713003497</v>
      </c>
      <c r="E4" s="155"/>
      <c r="F4" s="156"/>
      <c r="G4" s="157"/>
    </row>
    <row r="5" spans="1:7" ht="15">
      <c r="A5" s="24" t="s">
        <v>7</v>
      </c>
      <c r="B5" s="41">
        <v>370301001</v>
      </c>
      <c r="E5" s="155"/>
      <c r="F5" s="156"/>
      <c r="G5" s="157"/>
    </row>
    <row r="6" spans="1:7" ht="30">
      <c r="A6" s="24" t="s">
        <v>39</v>
      </c>
      <c r="B6" s="42" t="s">
        <v>9</v>
      </c>
      <c r="E6" s="155"/>
      <c r="F6" s="156"/>
      <c r="G6" s="157"/>
    </row>
    <row r="7" spans="1:7" ht="15.75" thickBot="1">
      <c r="A7" s="24" t="s">
        <v>58</v>
      </c>
      <c r="B7" s="26" t="s">
        <v>270</v>
      </c>
      <c r="E7" s="155"/>
      <c r="F7" s="156"/>
      <c r="G7" s="157"/>
    </row>
    <row r="8" spans="1:7" ht="16.5" thickBot="1" thickTop="1">
      <c r="A8" s="27" t="s">
        <v>59</v>
      </c>
      <c r="B8" s="28" t="s">
        <v>42</v>
      </c>
      <c r="E8" s="155"/>
      <c r="F8" s="156"/>
      <c r="G8" s="157"/>
    </row>
    <row r="9" spans="1:7" s="45" customFormat="1" ht="15.75" thickTop="1">
      <c r="A9" s="43" t="s">
        <v>108</v>
      </c>
      <c r="B9" s="145">
        <f>B16+B36</f>
        <v>26485.65</v>
      </c>
      <c r="E9" s="158"/>
      <c r="F9" s="159"/>
      <c r="G9" s="160"/>
    </row>
    <row r="10" spans="1:7" s="45" customFormat="1" ht="15">
      <c r="A10" s="43" t="s">
        <v>109</v>
      </c>
      <c r="B10" s="46"/>
      <c r="E10" s="158"/>
      <c r="F10" s="159"/>
      <c r="G10" s="160"/>
    </row>
    <row r="11" spans="1:7" s="45" customFormat="1" ht="15">
      <c r="A11" s="47" t="s">
        <v>110</v>
      </c>
      <c r="B11" s="46"/>
      <c r="E11" s="161" t="s">
        <v>271</v>
      </c>
      <c r="F11" s="159"/>
      <c r="G11" s="160"/>
    </row>
    <row r="12" spans="1:7" s="45" customFormat="1" ht="22.5">
      <c r="A12" s="47" t="s">
        <v>111</v>
      </c>
      <c r="B12" s="46"/>
      <c r="E12" s="162" t="s">
        <v>272</v>
      </c>
      <c r="F12" s="154" t="s">
        <v>273</v>
      </c>
      <c r="G12" s="160"/>
    </row>
    <row r="13" spans="1:7" s="45" customFormat="1" ht="15">
      <c r="A13" s="47" t="s">
        <v>112</v>
      </c>
      <c r="B13" s="46"/>
      <c r="E13" s="147">
        <v>702165</v>
      </c>
      <c r="F13" s="153">
        <v>5312.513397027483</v>
      </c>
      <c r="G13" s="160">
        <f>E13*F13/1000</f>
        <v>3730260.9694238026</v>
      </c>
    </row>
    <row r="14" spans="1:7" s="45" customFormat="1" ht="15">
      <c r="A14" s="47" t="s">
        <v>113</v>
      </c>
      <c r="B14" s="46"/>
      <c r="E14" s="147">
        <v>541921</v>
      </c>
      <c r="F14" s="153">
        <v>5308.784596059652</v>
      </c>
      <c r="G14" s="160">
        <f>E14*F14/1000</f>
        <v>2876941.857081243</v>
      </c>
    </row>
    <row r="15" spans="1:7" s="45" customFormat="1" ht="15">
      <c r="A15" s="43" t="s">
        <v>114</v>
      </c>
      <c r="B15" s="46"/>
      <c r="E15" s="147">
        <v>454351</v>
      </c>
      <c r="F15" s="153">
        <v>5335.464388033846</v>
      </c>
      <c r="G15" s="160">
        <f>E15*F15/1000</f>
        <v>2424173.5801675664</v>
      </c>
    </row>
    <row r="16" spans="1:7" s="45" customFormat="1" ht="15">
      <c r="A16" s="47" t="s">
        <v>115</v>
      </c>
      <c r="B16" s="145">
        <v>26485.65</v>
      </c>
      <c r="E16" s="148">
        <f>SUM(E13:E15)</f>
        <v>1698437</v>
      </c>
      <c r="F16" s="159"/>
      <c r="G16" s="160"/>
    </row>
    <row r="17" spans="1:7" s="45" customFormat="1" ht="30">
      <c r="A17" s="47" t="s">
        <v>116</v>
      </c>
      <c r="B17" s="145">
        <f>B16/B18</f>
        <v>5.423074395137801</v>
      </c>
      <c r="E17" s="147">
        <v>375075</v>
      </c>
      <c r="F17" s="153">
        <v>5340.4204126707355</v>
      </c>
      <c r="G17" s="160">
        <f>E17*F17/1000</f>
        <v>2003058.1862824762</v>
      </c>
    </row>
    <row r="18" spans="1:7" s="45" customFormat="1" ht="15">
      <c r="A18" s="47" t="s">
        <v>117</v>
      </c>
      <c r="B18" s="168">
        <v>4883.881</v>
      </c>
      <c r="E18" s="147">
        <v>230176</v>
      </c>
      <c r="F18" s="153">
        <v>5342.284764025372</v>
      </c>
      <c r="G18" s="160">
        <f>E18*F18/1000</f>
        <v>1229665.7378443042</v>
      </c>
    </row>
    <row r="19" spans="1:7" s="45" customFormat="1" ht="15">
      <c r="A19" s="47" t="s">
        <v>113</v>
      </c>
      <c r="B19" s="44" t="s">
        <v>118</v>
      </c>
      <c r="E19" s="147">
        <v>184627</v>
      </c>
      <c r="F19" s="153">
        <v>5346.001758589051</v>
      </c>
      <c r="G19" s="160">
        <f>E19*F19/1000</f>
        <v>987016.2666830207</v>
      </c>
    </row>
    <row r="20" spans="1:7" s="45" customFormat="1" ht="15">
      <c r="A20" s="48" t="s">
        <v>119</v>
      </c>
      <c r="B20" s="44"/>
      <c r="E20" s="149">
        <f>SUM(E17:E19)</f>
        <v>789878</v>
      </c>
      <c r="F20" s="159"/>
      <c r="G20" s="160"/>
    </row>
    <row r="21" spans="1:7" s="45" customFormat="1" ht="30">
      <c r="A21" s="47" t="s">
        <v>120</v>
      </c>
      <c r="B21" s="44"/>
      <c r="E21" s="150">
        <f>E16+E20</f>
        <v>2488315</v>
      </c>
      <c r="F21" s="159"/>
      <c r="G21" s="160"/>
    </row>
    <row r="22" spans="1:7" s="45" customFormat="1" ht="15">
      <c r="A22" s="47" t="s">
        <v>121</v>
      </c>
      <c r="B22" s="46"/>
      <c r="E22" s="147">
        <v>168166</v>
      </c>
      <c r="F22" s="153">
        <v>5536.076247969656</v>
      </c>
      <c r="G22" s="160">
        <f>E22*F22/1000</f>
        <v>930979.7983160652</v>
      </c>
    </row>
    <row r="23" spans="1:7" s="45" customFormat="1" ht="15">
      <c r="A23" s="47" t="s">
        <v>117</v>
      </c>
      <c r="B23" s="46"/>
      <c r="E23" s="147">
        <v>163090</v>
      </c>
      <c r="F23" s="153">
        <v>5525.763031706383</v>
      </c>
      <c r="G23" s="160">
        <f>E23*F23/1000</f>
        <v>901196.692840994</v>
      </c>
    </row>
    <row r="24" spans="1:7" s="45" customFormat="1" ht="15">
      <c r="A24" s="47" t="s">
        <v>113</v>
      </c>
      <c r="B24" s="46"/>
      <c r="E24" s="147">
        <v>201475</v>
      </c>
      <c r="F24" s="153">
        <v>5518.022223958131</v>
      </c>
      <c r="G24" s="160">
        <f>E24*F24/1000</f>
        <v>1111743.5275719645</v>
      </c>
    </row>
    <row r="25" spans="1:7" s="45" customFormat="1" ht="15">
      <c r="A25" s="48" t="s">
        <v>122</v>
      </c>
      <c r="B25" s="46"/>
      <c r="E25" s="149">
        <f>SUM(E22:E24)</f>
        <v>532731</v>
      </c>
      <c r="F25" s="159"/>
      <c r="G25" s="160"/>
    </row>
    <row r="26" spans="1:7" s="45" customFormat="1" ht="30">
      <c r="A26" s="47" t="s">
        <v>123</v>
      </c>
      <c r="B26" s="46"/>
      <c r="E26" s="148">
        <f>E21+E25</f>
        <v>3021046</v>
      </c>
      <c r="F26" s="159"/>
      <c r="G26" s="160"/>
    </row>
    <row r="27" spans="1:7" s="45" customFormat="1" ht="15">
      <c r="A27" s="47" t="s">
        <v>124</v>
      </c>
      <c r="B27" s="46"/>
      <c r="E27" s="147">
        <v>477935</v>
      </c>
      <c r="F27" s="153">
        <v>5516.736005830077</v>
      </c>
      <c r="G27" s="160">
        <f>E27*F27/1000</f>
        <v>2636641.2229463984</v>
      </c>
    </row>
    <row r="28" spans="1:7" s="45" customFormat="1" ht="15">
      <c r="A28" s="47" t="s">
        <v>117</v>
      </c>
      <c r="B28" s="46"/>
      <c r="E28" s="147">
        <v>637567</v>
      </c>
      <c r="F28" s="153">
        <v>5525.113995877264</v>
      </c>
      <c r="G28" s="160">
        <f>E28*F28/1000</f>
        <v>3522630.3550094794</v>
      </c>
    </row>
    <row r="29" spans="1:7" s="45" customFormat="1" ht="15">
      <c r="A29" s="47" t="s">
        <v>113</v>
      </c>
      <c r="B29" s="46"/>
      <c r="E29" s="147">
        <v>747333</v>
      </c>
      <c r="F29" s="153">
        <v>5519.320214579864</v>
      </c>
      <c r="G29" s="160">
        <f>E29*F29/1000</f>
        <v>4124770.1339226137</v>
      </c>
    </row>
    <row r="30" spans="1:7" s="45" customFormat="1" ht="15">
      <c r="A30" s="43" t="s">
        <v>125</v>
      </c>
      <c r="B30" s="46"/>
      <c r="E30" s="151">
        <f>SUM(E27:E29)</f>
        <v>1862835</v>
      </c>
      <c r="F30" s="159"/>
      <c r="G30" s="160"/>
    </row>
    <row r="31" spans="1:7" s="45" customFormat="1" ht="15">
      <c r="A31" s="47" t="s">
        <v>126</v>
      </c>
      <c r="B31" s="46"/>
      <c r="E31" s="147"/>
      <c r="F31" s="159"/>
      <c r="G31" s="160"/>
    </row>
    <row r="32" spans="1:7" s="45" customFormat="1" ht="15">
      <c r="A32" s="47" t="s">
        <v>124</v>
      </c>
      <c r="B32" s="46"/>
      <c r="E32" s="152">
        <f>E26+E30</f>
        <v>4883881</v>
      </c>
      <c r="F32" s="166"/>
      <c r="G32" s="167">
        <f>SUM(G13:G31)</f>
        <v>26479078.32808993</v>
      </c>
    </row>
    <row r="33" spans="1:7" s="45" customFormat="1" ht="15">
      <c r="A33" s="47" t="s">
        <v>127</v>
      </c>
      <c r="B33" s="46"/>
      <c r="E33" s="158"/>
      <c r="F33" s="159"/>
      <c r="G33" s="160"/>
    </row>
    <row r="34" spans="1:7" s="45" customFormat="1" ht="15">
      <c r="A34" s="47" t="s">
        <v>113</v>
      </c>
      <c r="B34" s="46"/>
      <c r="E34" s="158"/>
      <c r="F34" s="159"/>
      <c r="G34" s="160"/>
    </row>
    <row r="35" spans="1:7" s="45" customFormat="1" ht="15">
      <c r="A35" s="43" t="s">
        <v>128</v>
      </c>
      <c r="B35" s="46"/>
      <c r="E35" s="158"/>
      <c r="F35" s="159"/>
      <c r="G35" s="160"/>
    </row>
    <row r="36" spans="1:7" s="45" customFormat="1" ht="15">
      <c r="A36" s="47" t="s">
        <v>129</v>
      </c>
      <c r="B36" s="44">
        <f>B38*B37/1000</f>
        <v>0</v>
      </c>
      <c r="E36" s="158"/>
      <c r="F36" s="159"/>
      <c r="G36" s="160"/>
    </row>
    <row r="37" spans="1:7" s="45" customFormat="1" ht="15">
      <c r="A37" s="47" t="s">
        <v>130</v>
      </c>
      <c r="B37" s="108">
        <v>8863.17</v>
      </c>
      <c r="E37" s="158"/>
      <c r="F37" s="159"/>
      <c r="G37" s="160"/>
    </row>
    <row r="38" spans="1:7" s="45" customFormat="1" ht="15">
      <c r="A38" s="47" t="s">
        <v>131</v>
      </c>
      <c r="B38" s="44">
        <v>0</v>
      </c>
      <c r="E38" s="158"/>
      <c r="F38" s="159"/>
      <c r="G38" s="160"/>
    </row>
    <row r="39" spans="1:7" s="45" customFormat="1" ht="15">
      <c r="A39" s="47" t="s">
        <v>113</v>
      </c>
      <c r="B39" s="46" t="s">
        <v>132</v>
      </c>
      <c r="E39" s="158"/>
      <c r="F39" s="159"/>
      <c r="G39" s="160"/>
    </row>
    <row r="40" spans="1:7" s="45" customFormat="1" ht="15">
      <c r="A40" s="43" t="s">
        <v>133</v>
      </c>
      <c r="B40" s="46"/>
      <c r="E40" s="158"/>
      <c r="F40" s="159"/>
      <c r="G40" s="160"/>
    </row>
    <row r="41" spans="1:7" s="45" customFormat="1" ht="15">
      <c r="A41" s="47" t="s">
        <v>134</v>
      </c>
      <c r="B41" s="46"/>
      <c r="E41" s="158"/>
      <c r="F41" s="159"/>
      <c r="G41" s="160"/>
    </row>
    <row r="42" spans="1:7" s="45" customFormat="1" ht="15">
      <c r="A42" s="47" t="s">
        <v>130</v>
      </c>
      <c r="B42" s="46"/>
      <c r="E42" s="158"/>
      <c r="F42" s="159"/>
      <c r="G42" s="160"/>
    </row>
    <row r="43" spans="1:7" s="45" customFormat="1" ht="15">
      <c r="A43" s="47" t="s">
        <v>131</v>
      </c>
      <c r="B43" s="46"/>
      <c r="E43" s="158"/>
      <c r="F43" s="159"/>
      <c r="G43" s="160"/>
    </row>
    <row r="44" spans="1:7" s="45" customFormat="1" ht="15">
      <c r="A44" s="47" t="s">
        <v>113</v>
      </c>
      <c r="B44" s="46"/>
      <c r="E44" s="158"/>
      <c r="F44" s="159"/>
      <c r="G44" s="160"/>
    </row>
    <row r="45" spans="1:7" s="45" customFormat="1" ht="15">
      <c r="A45" s="43" t="s">
        <v>135</v>
      </c>
      <c r="B45" s="46"/>
      <c r="E45" s="158"/>
      <c r="F45" s="159"/>
      <c r="G45" s="160"/>
    </row>
    <row r="46" spans="1:7" s="45" customFormat="1" ht="15">
      <c r="A46" s="47" t="s">
        <v>136</v>
      </c>
      <c r="B46" s="46"/>
      <c r="E46" s="158"/>
      <c r="F46" s="159"/>
      <c r="G46" s="160"/>
    </row>
    <row r="47" spans="1:7" s="45" customFormat="1" ht="15">
      <c r="A47" s="47" t="s">
        <v>130</v>
      </c>
      <c r="B47" s="46"/>
      <c r="E47" s="158"/>
      <c r="F47" s="159"/>
      <c r="G47" s="160"/>
    </row>
    <row r="48" spans="1:7" s="45" customFormat="1" ht="15">
      <c r="A48" s="47" t="s">
        <v>131</v>
      </c>
      <c r="B48" s="46"/>
      <c r="E48" s="158"/>
      <c r="F48" s="159"/>
      <c r="G48" s="160"/>
    </row>
    <row r="49" spans="1:7" s="45" customFormat="1" ht="15">
      <c r="A49" s="47" t="s">
        <v>113</v>
      </c>
      <c r="B49" s="46"/>
      <c r="E49" s="158"/>
      <c r="F49" s="159"/>
      <c r="G49" s="160"/>
    </row>
    <row r="50" spans="1:7" s="45" customFormat="1" ht="15">
      <c r="A50" s="43" t="s">
        <v>137</v>
      </c>
      <c r="B50" s="46"/>
      <c r="E50" s="158"/>
      <c r="F50" s="159"/>
      <c r="G50" s="160"/>
    </row>
    <row r="51" spans="1:7" s="45" customFormat="1" ht="15">
      <c r="A51" s="47" t="s">
        <v>138</v>
      </c>
      <c r="B51" s="46"/>
      <c r="E51" s="158"/>
      <c r="F51" s="159"/>
      <c r="G51" s="160"/>
    </row>
    <row r="52" spans="1:7" s="45" customFormat="1" ht="15">
      <c r="A52" s="47" t="s">
        <v>130</v>
      </c>
      <c r="B52" s="46"/>
      <c r="E52" s="158"/>
      <c r="F52" s="159"/>
      <c r="G52" s="160"/>
    </row>
    <row r="53" spans="1:7" s="45" customFormat="1" ht="15">
      <c r="A53" s="47" t="s">
        <v>131</v>
      </c>
      <c r="B53" s="46"/>
      <c r="E53" s="158"/>
      <c r="F53" s="159"/>
      <c r="G53" s="160"/>
    </row>
    <row r="54" spans="1:7" s="45" customFormat="1" ht="15">
      <c r="A54" s="47" t="s">
        <v>113</v>
      </c>
      <c r="B54" s="46"/>
      <c r="E54" s="158"/>
      <c r="F54" s="159"/>
      <c r="G54" s="160"/>
    </row>
    <row r="55" spans="1:7" s="45" customFormat="1" ht="15">
      <c r="A55" s="43" t="s">
        <v>139</v>
      </c>
      <c r="B55" s="46"/>
      <c r="E55" s="158"/>
      <c r="F55" s="159"/>
      <c r="G55" s="160"/>
    </row>
    <row r="56" spans="1:7" s="45" customFormat="1" ht="15">
      <c r="A56" s="47" t="s">
        <v>140</v>
      </c>
      <c r="B56" s="46"/>
      <c r="E56" s="158"/>
      <c r="F56" s="159"/>
      <c r="G56" s="160"/>
    </row>
    <row r="57" spans="1:7" s="45" customFormat="1" ht="15">
      <c r="A57" s="47" t="s">
        <v>130</v>
      </c>
      <c r="B57" s="46"/>
      <c r="E57" s="158"/>
      <c r="F57" s="159"/>
      <c r="G57" s="160"/>
    </row>
    <row r="58" spans="1:7" s="45" customFormat="1" ht="15">
      <c r="A58" s="47" t="s">
        <v>131</v>
      </c>
      <c r="B58" s="46"/>
      <c r="E58" s="158"/>
      <c r="F58" s="159"/>
      <c r="G58" s="160"/>
    </row>
    <row r="59" spans="1:7" s="45" customFormat="1" ht="15">
      <c r="A59" s="47" t="s">
        <v>113</v>
      </c>
      <c r="B59" s="46"/>
      <c r="E59" s="158"/>
      <c r="F59" s="159"/>
      <c r="G59" s="160"/>
    </row>
    <row r="60" spans="1:7" s="45" customFormat="1" ht="15">
      <c r="A60" s="43" t="s">
        <v>141</v>
      </c>
      <c r="B60" s="46"/>
      <c r="E60" s="158"/>
      <c r="F60" s="159"/>
      <c r="G60" s="160"/>
    </row>
    <row r="61" spans="1:7" s="45" customFormat="1" ht="15">
      <c r="A61" s="47" t="s">
        <v>142</v>
      </c>
      <c r="B61" s="46"/>
      <c r="E61" s="158"/>
      <c r="F61" s="159"/>
      <c r="G61" s="160"/>
    </row>
    <row r="62" spans="1:7" s="45" customFormat="1" ht="15">
      <c r="A62" s="47" t="s">
        <v>130</v>
      </c>
      <c r="B62" s="46"/>
      <c r="E62" s="158"/>
      <c r="F62" s="159"/>
      <c r="G62" s="160"/>
    </row>
    <row r="63" spans="1:7" s="45" customFormat="1" ht="15">
      <c r="A63" s="47" t="s">
        <v>131</v>
      </c>
      <c r="B63" s="46"/>
      <c r="E63" s="158"/>
      <c r="F63" s="159"/>
      <c r="G63" s="160"/>
    </row>
    <row r="64" spans="1:7" s="45" customFormat="1" ht="15">
      <c r="A64" s="47" t="s">
        <v>113</v>
      </c>
      <c r="B64" s="46"/>
      <c r="E64" s="158"/>
      <c r="F64" s="159"/>
      <c r="G64" s="160"/>
    </row>
    <row r="65" spans="1:7" s="45" customFormat="1" ht="15">
      <c r="A65" s="43" t="s">
        <v>143</v>
      </c>
      <c r="B65" s="46"/>
      <c r="E65" s="158"/>
      <c r="F65" s="159"/>
      <c r="G65" s="160"/>
    </row>
    <row r="66" spans="1:7" s="45" customFormat="1" ht="15">
      <c r="A66" s="47" t="s">
        <v>144</v>
      </c>
      <c r="B66" s="46"/>
      <c r="E66" s="158"/>
      <c r="F66" s="159"/>
      <c r="G66" s="160"/>
    </row>
    <row r="67" spans="1:7" s="45" customFormat="1" ht="15">
      <c r="A67" s="47" t="s">
        <v>130</v>
      </c>
      <c r="B67" s="46"/>
      <c r="E67" s="158"/>
      <c r="F67" s="159"/>
      <c r="G67" s="160"/>
    </row>
    <row r="68" spans="1:7" s="45" customFormat="1" ht="15">
      <c r="A68" s="47" t="s">
        <v>131</v>
      </c>
      <c r="B68" s="46"/>
      <c r="E68" s="158"/>
      <c r="F68" s="159"/>
      <c r="G68" s="160"/>
    </row>
    <row r="69" spans="1:7" s="45" customFormat="1" ht="15">
      <c r="A69" s="47" t="s">
        <v>113</v>
      </c>
      <c r="B69" s="46"/>
      <c r="E69" s="158"/>
      <c r="F69" s="159"/>
      <c r="G69" s="160"/>
    </row>
    <row r="70" spans="1:7" s="45" customFormat="1" ht="15">
      <c r="A70" s="43" t="s">
        <v>145</v>
      </c>
      <c r="B70" s="46"/>
      <c r="E70" s="158"/>
      <c r="F70" s="159"/>
      <c r="G70" s="160"/>
    </row>
    <row r="71" spans="1:7" s="45" customFormat="1" ht="15">
      <c r="A71" s="47" t="s">
        <v>146</v>
      </c>
      <c r="B71" s="46"/>
      <c r="E71" s="158"/>
      <c r="F71" s="159"/>
      <c r="G71" s="160"/>
    </row>
    <row r="72" spans="1:7" s="45" customFormat="1" ht="15">
      <c r="A72" s="47" t="s">
        <v>130</v>
      </c>
      <c r="B72" s="46"/>
      <c r="E72" s="158"/>
      <c r="F72" s="159"/>
      <c r="G72" s="160"/>
    </row>
    <row r="73" spans="1:7" s="45" customFormat="1" ht="15">
      <c r="A73" s="47" t="s">
        <v>131</v>
      </c>
      <c r="B73" s="46"/>
      <c r="E73" s="158"/>
      <c r="F73" s="159"/>
      <c r="G73" s="160"/>
    </row>
    <row r="74" spans="1:7" s="45" customFormat="1" ht="15">
      <c r="A74" s="47" t="s">
        <v>113</v>
      </c>
      <c r="B74" s="46"/>
      <c r="E74" s="158"/>
      <c r="F74" s="159"/>
      <c r="G74" s="160"/>
    </row>
    <row r="75" spans="1:7" s="45" customFormat="1" ht="15">
      <c r="A75" s="43" t="s">
        <v>147</v>
      </c>
      <c r="B75" s="46"/>
      <c r="E75" s="158"/>
      <c r="F75" s="159"/>
      <c r="G75" s="160"/>
    </row>
    <row r="76" spans="1:7" s="45" customFormat="1" ht="15">
      <c r="A76" s="47" t="s">
        <v>148</v>
      </c>
      <c r="B76" s="46"/>
      <c r="E76" s="158"/>
      <c r="F76" s="159"/>
      <c r="G76" s="160"/>
    </row>
    <row r="77" spans="1:7" s="45" customFormat="1" ht="15">
      <c r="A77" s="47" t="s">
        <v>130</v>
      </c>
      <c r="B77" s="46"/>
      <c r="E77" s="158"/>
      <c r="F77" s="159"/>
      <c r="G77" s="160"/>
    </row>
    <row r="78" spans="1:7" s="45" customFormat="1" ht="15">
      <c r="A78" s="47" t="s">
        <v>131</v>
      </c>
      <c r="B78" s="46"/>
      <c r="E78" s="158"/>
      <c r="F78" s="159"/>
      <c r="G78" s="160"/>
    </row>
    <row r="79" spans="1:7" s="45" customFormat="1" ht="15">
      <c r="A79" s="47" t="s">
        <v>113</v>
      </c>
      <c r="B79" s="46"/>
      <c r="E79" s="158"/>
      <c r="F79" s="159"/>
      <c r="G79" s="160"/>
    </row>
    <row r="80" spans="1:2" ht="15">
      <c r="A80" s="43" t="s">
        <v>149</v>
      </c>
      <c r="B80" s="49"/>
    </row>
    <row r="81" spans="1:2" ht="15">
      <c r="A81" s="47" t="s">
        <v>150</v>
      </c>
      <c r="B81" s="50">
        <f>B84*B83</f>
        <v>11448.601999999999</v>
      </c>
    </row>
    <row r="82" spans="1:2" ht="15">
      <c r="A82" s="47" t="s">
        <v>113</v>
      </c>
      <c r="B82" s="33" t="s">
        <v>151</v>
      </c>
    </row>
    <row r="83" spans="1:2" ht="15">
      <c r="A83" s="47" t="s">
        <v>152</v>
      </c>
      <c r="B83" s="50">
        <v>6.71</v>
      </c>
    </row>
    <row r="84" spans="1:2" ht="15">
      <c r="A84" s="47" t="s">
        <v>153</v>
      </c>
      <c r="B84" s="50">
        <f>767.79+938.41</f>
        <v>1706.1999999999998</v>
      </c>
    </row>
    <row r="85" spans="1:2" ht="15">
      <c r="A85" s="43" t="s">
        <v>154</v>
      </c>
      <c r="B85" s="49"/>
    </row>
    <row r="86" spans="1:7" s="45" customFormat="1" ht="15">
      <c r="A86" s="47" t="s">
        <v>155</v>
      </c>
      <c r="B86" s="46"/>
      <c r="E86" s="158"/>
      <c r="F86" s="159"/>
      <c r="G86" s="160"/>
    </row>
    <row r="87" spans="1:7" s="45" customFormat="1" ht="15">
      <c r="A87" s="47" t="s">
        <v>130</v>
      </c>
      <c r="B87" s="46"/>
      <c r="E87" s="158"/>
      <c r="F87" s="159"/>
      <c r="G87" s="160"/>
    </row>
    <row r="88" spans="1:7" s="45" customFormat="1" ht="15">
      <c r="A88" s="47" t="s">
        <v>131</v>
      </c>
      <c r="B88" s="46"/>
      <c r="E88" s="158"/>
      <c r="F88" s="159"/>
      <c r="G88" s="160"/>
    </row>
    <row r="89" spans="1:7" s="45" customFormat="1" ht="15.75" thickBot="1">
      <c r="A89" s="47" t="s">
        <v>113</v>
      </c>
      <c r="B89" s="51"/>
      <c r="E89" s="158"/>
      <c r="F89" s="159"/>
      <c r="G89" s="160"/>
    </row>
    <row r="90" spans="1:2" ht="15">
      <c r="A90" s="52" t="s">
        <v>156</v>
      </c>
      <c r="B90" s="53"/>
    </row>
    <row r="91" spans="1:2" ht="15">
      <c r="A91" s="53"/>
      <c r="B91" s="53"/>
    </row>
    <row r="92" spans="1:2" ht="15">
      <c r="A92" s="53"/>
      <c r="B92" s="53"/>
    </row>
    <row r="93" spans="1:2" ht="15">
      <c r="A93" s="53"/>
      <c r="B93" s="53"/>
    </row>
    <row r="94" spans="1:2" ht="15">
      <c r="A94" s="53"/>
      <c r="B94" s="53"/>
    </row>
    <row r="95" spans="1:2" ht="15">
      <c r="A95" s="53"/>
      <c r="B95" s="53"/>
    </row>
    <row r="96" spans="1:2" ht="15">
      <c r="A96" s="53"/>
      <c r="B96" s="53"/>
    </row>
    <row r="97" spans="1:2" ht="15">
      <c r="A97" s="53"/>
      <c r="B97" s="53"/>
    </row>
    <row r="98" spans="1:2" ht="15">
      <c r="A98" s="53"/>
      <c r="B98" s="53"/>
    </row>
    <row r="99" spans="1:2" ht="15">
      <c r="A99" s="53"/>
      <c r="B99" s="53"/>
    </row>
    <row r="100" spans="1:2" ht="15">
      <c r="A100" s="53"/>
      <c r="B100" s="53"/>
    </row>
    <row r="101" spans="1:2" ht="15">
      <c r="A101" s="53"/>
      <c r="B101" s="53"/>
    </row>
    <row r="102" spans="1:2" ht="15">
      <c r="A102" s="53"/>
      <c r="B102" s="53"/>
    </row>
    <row r="103" spans="1:2" ht="15">
      <c r="A103" s="53"/>
      <c r="B103" s="53"/>
    </row>
    <row r="104" spans="1:2" ht="15">
      <c r="A104" s="53"/>
      <c r="B104" s="53"/>
    </row>
    <row r="105" spans="1:2" ht="15">
      <c r="A105" s="53"/>
      <c r="B105" s="53"/>
    </row>
    <row r="106" spans="1:2" ht="15">
      <c r="A106" s="53"/>
      <c r="B106" s="53"/>
    </row>
    <row r="107" spans="1:2" ht="15">
      <c r="A107" s="53"/>
      <c r="B107" s="53"/>
    </row>
    <row r="108" spans="1:2" ht="15">
      <c r="A108" s="53"/>
      <c r="B108" s="53"/>
    </row>
    <row r="109" spans="1:2" ht="15">
      <c r="A109" s="53"/>
      <c r="B109" s="53"/>
    </row>
    <row r="110" spans="1:2" ht="15">
      <c r="A110" s="53"/>
      <c r="B110" s="53"/>
    </row>
    <row r="111" spans="1:2" ht="15">
      <c r="A111" s="53"/>
      <c r="B111" s="53"/>
    </row>
  </sheetData>
  <sheetProtection/>
  <mergeCells count="1">
    <mergeCell ref="A2:B2"/>
  </mergeCells>
  <printOptions/>
  <pageMargins left="0.5" right="0.31496062992125984" top="0.15748031496062992" bottom="0.15748031496062992" header="0.31496062992125984" footer="0.31496062992125984"/>
  <pageSetup fitToHeight="2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37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57.28125" style="0" customWidth="1"/>
    <col min="2" max="2" width="59.28125" style="0" customWidth="1"/>
  </cols>
  <sheetData>
    <row r="1" ht="18.75">
      <c r="B1" s="6" t="s">
        <v>157</v>
      </c>
    </row>
    <row r="2" spans="1:2" ht="15">
      <c r="A2" s="249" t="s">
        <v>268</v>
      </c>
      <c r="B2" s="250"/>
    </row>
    <row r="3" spans="1:2" ht="57.75" customHeight="1">
      <c r="A3" s="250"/>
      <c r="B3" s="250"/>
    </row>
    <row r="4" spans="1:2" ht="45">
      <c r="A4" s="24" t="s">
        <v>4</v>
      </c>
      <c r="B4" s="42" t="s">
        <v>57</v>
      </c>
    </row>
    <row r="5" spans="1:2" ht="15" customHeight="1">
      <c r="A5" s="24" t="s">
        <v>6</v>
      </c>
      <c r="B5" s="26">
        <v>3713003497</v>
      </c>
    </row>
    <row r="6" spans="1:2" ht="15" customHeight="1">
      <c r="A6" s="24" t="s">
        <v>7</v>
      </c>
      <c r="B6" s="26">
        <v>370301001</v>
      </c>
    </row>
    <row r="7" spans="1:2" ht="15" customHeight="1">
      <c r="A7" s="24" t="s">
        <v>39</v>
      </c>
      <c r="B7" s="25" t="s">
        <v>9</v>
      </c>
    </row>
    <row r="8" spans="1:2" ht="15.75" thickBot="1">
      <c r="A8" s="2"/>
      <c r="B8" s="2"/>
    </row>
    <row r="9" spans="1:2" ht="16.5" thickBot="1" thickTop="1">
      <c r="A9" s="7" t="s">
        <v>158</v>
      </c>
      <c r="B9" s="7" t="s">
        <v>42</v>
      </c>
    </row>
    <row r="10" spans="1:2" ht="31.5" thickBot="1" thickTop="1">
      <c r="A10" s="20" t="s">
        <v>159</v>
      </c>
      <c r="B10" s="30">
        <v>1</v>
      </c>
    </row>
    <row r="11" spans="1:2" ht="46.5" thickBot="1" thickTop="1">
      <c r="A11" s="4" t="s">
        <v>160</v>
      </c>
      <c r="B11" s="30">
        <v>0</v>
      </c>
    </row>
    <row r="12" spans="1:2" ht="31.5" thickBot="1" thickTop="1">
      <c r="A12" s="4" t="s">
        <v>161</v>
      </c>
      <c r="B12" s="30">
        <v>0</v>
      </c>
    </row>
    <row r="13" spans="1:2" ht="51.75" customHeight="1" thickBot="1" thickTop="1">
      <c r="A13" s="54" t="s">
        <v>162</v>
      </c>
      <c r="B13" s="30">
        <v>0</v>
      </c>
    </row>
    <row r="14" spans="1:2" ht="15.75" thickTop="1">
      <c r="A14" s="2"/>
      <c r="B14" s="2"/>
    </row>
    <row r="15" spans="1:2" ht="15">
      <c r="A15" s="2"/>
      <c r="B15" s="2"/>
    </row>
    <row r="16" spans="1:2" ht="37.5" customHeight="1">
      <c r="A16" s="254" t="s">
        <v>163</v>
      </c>
      <c r="B16" s="255"/>
    </row>
    <row r="17" spans="1:2" ht="15">
      <c r="A17" s="2"/>
      <c r="B17" s="2"/>
    </row>
    <row r="18" spans="1:2" ht="15">
      <c r="A18" s="2"/>
      <c r="B18" s="2"/>
    </row>
    <row r="19" spans="1:2" ht="15">
      <c r="A19" s="2"/>
      <c r="B19" s="2"/>
    </row>
    <row r="20" spans="1:2" ht="15">
      <c r="A20" s="2"/>
      <c r="B20" s="2"/>
    </row>
    <row r="21" spans="1:2" ht="15">
      <c r="A21" s="2"/>
      <c r="B21" s="2"/>
    </row>
    <row r="22" spans="1:2" ht="15">
      <c r="A22" s="2"/>
      <c r="B22" s="2"/>
    </row>
    <row r="23" spans="1:2" ht="15">
      <c r="A23" s="2"/>
      <c r="B23" s="2"/>
    </row>
    <row r="24" spans="1:2" ht="15">
      <c r="A24" s="2"/>
      <c r="B24" s="2"/>
    </row>
    <row r="25" spans="1:2" ht="15">
      <c r="A25" s="2"/>
      <c r="B25" s="2"/>
    </row>
    <row r="26" spans="1:2" ht="15">
      <c r="A26" s="2"/>
      <c r="B26" s="2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6"/>
  <sheetViews>
    <sheetView zoomScalePageLayoutView="0" workbookViewId="0" topLeftCell="A1">
      <selection activeCell="B11" sqref="B11:C1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.75">
      <c r="C1" s="6" t="s">
        <v>164</v>
      </c>
    </row>
    <row r="2" spans="1:3" ht="24.75" customHeight="1">
      <c r="A2" s="249" t="s">
        <v>165</v>
      </c>
      <c r="B2" s="249"/>
      <c r="C2" s="249"/>
    </row>
    <row r="3" spans="1:3" ht="15.75" thickBot="1">
      <c r="A3" s="2"/>
      <c r="B3" s="2"/>
      <c r="C3" s="2"/>
    </row>
    <row r="4" spans="1:3" ht="15">
      <c r="A4" s="267" t="s">
        <v>4</v>
      </c>
      <c r="B4" s="269"/>
      <c r="C4" s="270"/>
    </row>
    <row r="5" spans="1:3" ht="15.75" thickBot="1">
      <c r="A5" s="268"/>
      <c r="B5" s="271"/>
      <c r="C5" s="272"/>
    </row>
    <row r="6" spans="1:3" ht="15.75" thickBot="1">
      <c r="A6" s="56" t="s">
        <v>6</v>
      </c>
      <c r="B6" s="263"/>
      <c r="C6" s="263"/>
    </row>
    <row r="7" spans="1:3" ht="15.75" thickBot="1">
      <c r="A7" s="56" t="s">
        <v>7</v>
      </c>
      <c r="B7" s="263"/>
      <c r="C7" s="263"/>
    </row>
    <row r="8" spans="1:3" ht="15.75" thickBot="1">
      <c r="A8" s="56" t="s">
        <v>39</v>
      </c>
      <c r="B8" s="263"/>
      <c r="C8" s="263"/>
    </row>
    <row r="9" spans="1:3" ht="15.75" thickBot="1">
      <c r="A9" s="57" t="s">
        <v>166</v>
      </c>
      <c r="B9" s="263"/>
      <c r="C9" s="263"/>
    </row>
    <row r="10" spans="1:3" ht="15.75" customHeight="1">
      <c r="A10" s="264"/>
      <c r="B10" s="264"/>
      <c r="C10" s="264"/>
    </row>
    <row r="11" spans="1:3" ht="42.75" customHeight="1">
      <c r="A11" s="59" t="s">
        <v>167</v>
      </c>
      <c r="B11" s="247"/>
      <c r="C11" s="265"/>
    </row>
    <row r="12" spans="1:3" ht="48" customHeight="1">
      <c r="A12" s="59" t="s">
        <v>168</v>
      </c>
      <c r="B12" s="247"/>
      <c r="C12" s="265"/>
    </row>
    <row r="13" spans="1:3" ht="47.25" customHeight="1">
      <c r="A13" s="60" t="s">
        <v>169</v>
      </c>
      <c r="B13" s="247"/>
      <c r="C13" s="265"/>
    </row>
    <row r="14" spans="1:3" ht="36.75" customHeight="1">
      <c r="A14" s="266" t="s">
        <v>170</v>
      </c>
      <c r="B14" s="266"/>
      <c r="C14" s="266"/>
    </row>
    <row r="15" spans="1:3" ht="15">
      <c r="A15" s="2"/>
      <c r="B15" s="2"/>
      <c r="C15" s="2"/>
    </row>
    <row r="16" spans="1:3" ht="45.75" thickBot="1">
      <c r="A16" s="62" t="s">
        <v>171</v>
      </c>
      <c r="B16" s="63" t="s">
        <v>172</v>
      </c>
      <c r="C16" s="63" t="s">
        <v>173</v>
      </c>
    </row>
    <row r="17" spans="1:3" ht="15.75" thickBot="1">
      <c r="A17" s="64" t="s">
        <v>174</v>
      </c>
      <c r="B17" s="65"/>
      <c r="C17" s="66"/>
    </row>
    <row r="18" spans="1:3" ht="15">
      <c r="A18" s="67" t="s">
        <v>175</v>
      </c>
      <c r="B18" s="67"/>
      <c r="C18" s="67"/>
    </row>
    <row r="19" spans="1:3" ht="15">
      <c r="A19" s="68" t="s">
        <v>176</v>
      </c>
      <c r="B19" s="68"/>
      <c r="C19" s="68"/>
    </row>
    <row r="20" spans="1:3" ht="15">
      <c r="A20" s="68" t="s">
        <v>177</v>
      </c>
      <c r="B20" s="68"/>
      <c r="C20" s="68"/>
    </row>
    <row r="21" spans="1:3" ht="15">
      <c r="A21" s="2"/>
      <c r="B21" s="2"/>
      <c r="C21" s="2"/>
    </row>
    <row r="22" spans="1:3" ht="46.5" customHeight="1">
      <c r="A22" s="254" t="s">
        <v>178</v>
      </c>
      <c r="B22" s="255"/>
      <c r="C22" s="255"/>
    </row>
    <row r="23" spans="1:3" ht="63" customHeight="1">
      <c r="A23" s="256" t="s">
        <v>179</v>
      </c>
      <c r="B23" s="257"/>
      <c r="C23" s="257"/>
    </row>
    <row r="24" spans="1:3" ht="46.5" customHeight="1">
      <c r="A24" s="256" t="s">
        <v>180</v>
      </c>
      <c r="B24" s="257"/>
      <c r="C24" s="257"/>
    </row>
    <row r="25" spans="1:14" ht="17.25" customHeight="1">
      <c r="A25" s="260" t="s">
        <v>181</v>
      </c>
      <c r="B25" s="261"/>
      <c r="C25" s="261"/>
      <c r="D25" s="69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3" ht="15">
      <c r="A26" s="262"/>
      <c r="B26" s="262"/>
      <c r="C26" s="262"/>
    </row>
  </sheetData>
  <sheetProtection/>
  <mergeCells count="17">
    <mergeCell ref="A24:C24"/>
    <mergeCell ref="B7:C7"/>
    <mergeCell ref="B8:C8"/>
    <mergeCell ref="A2:C2"/>
    <mergeCell ref="A4:A5"/>
    <mergeCell ref="B4:C5"/>
    <mergeCell ref="B6:C6"/>
    <mergeCell ref="A25:C25"/>
    <mergeCell ref="A26:C26"/>
    <mergeCell ref="B9:C9"/>
    <mergeCell ref="A10:C10"/>
    <mergeCell ref="B11:C11"/>
    <mergeCell ref="B12:C12"/>
    <mergeCell ref="B13:C13"/>
    <mergeCell ref="A14:C14"/>
    <mergeCell ref="A22:C22"/>
    <mergeCell ref="A23:C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7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50.57421875" style="1" customWidth="1"/>
    <col min="2" max="2" width="26.28125" style="1" customWidth="1"/>
    <col min="3" max="3" width="25.7109375" style="0" customWidth="1"/>
    <col min="4" max="4" width="25.421875" style="0" customWidth="1"/>
  </cols>
  <sheetData>
    <row r="1" ht="18.75">
      <c r="D1" s="6" t="s">
        <v>182</v>
      </c>
    </row>
    <row r="2" spans="1:4" ht="15.75">
      <c r="A2" s="264" t="s">
        <v>183</v>
      </c>
      <c r="B2" s="264"/>
      <c r="C2" s="264"/>
      <c r="D2" s="2"/>
    </row>
    <row r="3" spans="1:4" ht="16.5" thickBot="1">
      <c r="A3" s="58"/>
      <c r="B3" s="58"/>
      <c r="C3" s="58"/>
      <c r="D3" s="2"/>
    </row>
    <row r="4" spans="1:5" ht="15.75" thickBot="1">
      <c r="A4" s="55" t="s">
        <v>4</v>
      </c>
      <c r="B4" s="286"/>
      <c r="C4" s="287"/>
      <c r="D4" s="288"/>
      <c r="E4" s="70"/>
    </row>
    <row r="5" spans="1:5" ht="15.75" thickBot="1">
      <c r="A5" s="56" t="s">
        <v>6</v>
      </c>
      <c r="B5" s="286"/>
      <c r="C5" s="287"/>
      <c r="D5" s="288"/>
      <c r="E5" s="70"/>
    </row>
    <row r="6" spans="1:5" ht="15.75" thickBot="1">
      <c r="A6" s="56" t="s">
        <v>7</v>
      </c>
      <c r="B6" s="286"/>
      <c r="C6" s="287"/>
      <c r="D6" s="288"/>
      <c r="E6" s="70"/>
    </row>
    <row r="7" spans="1:5" ht="15.75" thickBot="1">
      <c r="A7" s="56" t="s">
        <v>39</v>
      </c>
      <c r="B7" s="286"/>
      <c r="C7" s="287"/>
      <c r="D7" s="288"/>
      <c r="E7" s="70"/>
    </row>
    <row r="8" spans="1:4" s="1" customFormat="1" ht="15">
      <c r="A8" s="71"/>
      <c r="B8" s="71"/>
      <c r="C8" s="71"/>
      <c r="D8" s="71"/>
    </row>
    <row r="9" spans="1:4" ht="18">
      <c r="A9" s="289" t="s">
        <v>184</v>
      </c>
      <c r="B9" s="289"/>
      <c r="C9" s="289"/>
      <c r="D9" s="289"/>
    </row>
    <row r="10" spans="1:4" s="1" customFormat="1" ht="15.75" thickBot="1">
      <c r="A10" s="71"/>
      <c r="B10" s="71"/>
      <c r="C10" s="71"/>
      <c r="D10" s="71"/>
    </row>
    <row r="11" spans="1:4" ht="27" customHeight="1" thickBot="1">
      <c r="A11" s="277" t="s">
        <v>185</v>
      </c>
      <c r="B11" s="278" t="s">
        <v>186</v>
      </c>
      <c r="C11" s="278" t="s">
        <v>187</v>
      </c>
      <c r="D11" s="280" t="s">
        <v>188</v>
      </c>
    </row>
    <row r="12" spans="1:4" ht="12" customHeight="1" thickBot="1">
      <c r="A12" s="277"/>
      <c r="B12" s="279"/>
      <c r="C12" s="279"/>
      <c r="D12" s="281"/>
    </row>
    <row r="13" spans="1:4" ht="15.75" thickBot="1">
      <c r="A13" s="282" t="s">
        <v>189</v>
      </c>
      <c r="B13" s="283"/>
      <c r="C13" s="283"/>
      <c r="D13" s="280"/>
    </row>
    <row r="14" spans="1:4" ht="15">
      <c r="A14" s="72" t="s">
        <v>190</v>
      </c>
      <c r="B14" s="73"/>
      <c r="C14" s="74"/>
      <c r="D14" s="75"/>
    </row>
    <row r="15" spans="1:4" ht="24">
      <c r="A15" s="76" t="s">
        <v>191</v>
      </c>
      <c r="B15" s="77"/>
      <c r="C15" s="78"/>
      <c r="D15" s="79"/>
    </row>
    <row r="16" spans="1:4" ht="24">
      <c r="A16" s="76" t="s">
        <v>192</v>
      </c>
      <c r="B16" s="77"/>
      <c r="C16" s="80"/>
      <c r="D16" s="79"/>
    </row>
    <row r="17" spans="1:4" ht="15">
      <c r="A17" s="81" t="s">
        <v>193</v>
      </c>
      <c r="B17" s="77"/>
      <c r="C17" s="80"/>
      <c r="D17" s="79"/>
    </row>
    <row r="18" spans="1:4" ht="15">
      <c r="A18" s="81" t="s">
        <v>194</v>
      </c>
      <c r="B18" s="77"/>
      <c r="C18" s="82"/>
      <c r="D18" s="79"/>
    </row>
    <row r="19" spans="1:4" ht="24">
      <c r="A19" s="76" t="s">
        <v>195</v>
      </c>
      <c r="B19" s="77"/>
      <c r="C19" s="83"/>
      <c r="D19" s="79"/>
    </row>
    <row r="20" spans="1:4" ht="15">
      <c r="A20" s="84" t="s">
        <v>196</v>
      </c>
      <c r="B20" s="77"/>
      <c r="C20" s="80"/>
      <c r="D20" s="79"/>
    </row>
    <row r="21" spans="1:4" ht="16.5" customHeight="1">
      <c r="A21" s="84" t="s">
        <v>197</v>
      </c>
      <c r="B21" s="77"/>
      <c r="C21" s="85"/>
      <c r="D21" s="79"/>
    </row>
    <row r="22" spans="1:4" ht="15">
      <c r="A22" s="76" t="s">
        <v>198</v>
      </c>
      <c r="B22" s="77"/>
      <c r="C22" s="78"/>
      <c r="D22" s="79"/>
    </row>
    <row r="23" spans="1:4" ht="24">
      <c r="A23" s="76" t="s">
        <v>199</v>
      </c>
      <c r="B23" s="77"/>
      <c r="C23" s="86"/>
      <c r="D23" s="79"/>
    </row>
    <row r="24" spans="1:4" ht="24">
      <c r="A24" s="76" t="s">
        <v>200</v>
      </c>
      <c r="B24" s="77"/>
      <c r="C24" s="86"/>
      <c r="D24" s="79"/>
    </row>
    <row r="25" spans="1:4" ht="15">
      <c r="A25" s="76" t="s">
        <v>201</v>
      </c>
      <c r="B25" s="77"/>
      <c r="C25" s="86"/>
      <c r="D25" s="79"/>
    </row>
    <row r="26" spans="1:4" ht="24">
      <c r="A26" s="76" t="s">
        <v>202</v>
      </c>
      <c r="B26" s="77"/>
      <c r="C26" s="86"/>
      <c r="D26" s="79"/>
    </row>
    <row r="27" spans="1:4" ht="24">
      <c r="A27" s="76" t="s">
        <v>203</v>
      </c>
      <c r="B27" s="77"/>
      <c r="C27" s="86"/>
      <c r="D27" s="79"/>
    </row>
    <row r="28" spans="1:4" ht="15">
      <c r="A28" s="76" t="s">
        <v>204</v>
      </c>
      <c r="B28" s="77"/>
      <c r="C28" s="86"/>
      <c r="D28" s="79"/>
    </row>
    <row r="29" spans="1:4" ht="15">
      <c r="A29" s="76" t="s">
        <v>205</v>
      </c>
      <c r="B29" s="77"/>
      <c r="C29" s="86"/>
      <c r="D29" s="79"/>
    </row>
    <row r="30" spans="1:4" ht="24">
      <c r="A30" s="76" t="s">
        <v>206</v>
      </c>
      <c r="B30" s="77"/>
      <c r="C30" s="86"/>
      <c r="D30" s="79"/>
    </row>
    <row r="31" spans="1:4" ht="24.75" thickBot="1">
      <c r="A31" s="87" t="s">
        <v>207</v>
      </c>
      <c r="B31" s="88"/>
      <c r="C31" s="89"/>
      <c r="D31" s="90"/>
    </row>
    <row r="32" spans="1:4" ht="15">
      <c r="A32" s="91"/>
      <c r="B32" s="92"/>
      <c r="C32" s="93"/>
      <c r="D32" s="5"/>
    </row>
    <row r="33" spans="1:4" ht="39" customHeight="1">
      <c r="A33" s="284" t="s">
        <v>208</v>
      </c>
      <c r="B33" s="285"/>
      <c r="C33" s="285"/>
      <c r="D33" s="285"/>
    </row>
    <row r="34" spans="1:4" ht="63" customHeight="1">
      <c r="A34" s="254" t="s">
        <v>179</v>
      </c>
      <c r="B34" s="255"/>
      <c r="C34" s="255"/>
      <c r="D34" s="273"/>
    </row>
    <row r="35" spans="1:4" ht="46.5" customHeight="1">
      <c r="A35" s="254" t="s">
        <v>180</v>
      </c>
      <c r="B35" s="255"/>
      <c r="C35" s="255"/>
      <c r="D35" s="273"/>
    </row>
    <row r="36" spans="1:4" ht="95.25" customHeight="1">
      <c r="A36" s="274" t="s">
        <v>209</v>
      </c>
      <c r="B36" s="275"/>
      <c r="C36" s="276"/>
      <c r="D36" s="276"/>
    </row>
    <row r="37" spans="1:4" ht="15">
      <c r="A37" s="71"/>
      <c r="B37" s="71"/>
      <c r="C37" s="2"/>
      <c r="D37" s="2"/>
    </row>
    <row r="38" spans="1:4" ht="15">
      <c r="A38" s="71"/>
      <c r="B38" s="71"/>
      <c r="C38" s="2"/>
      <c r="D38" s="2"/>
    </row>
    <row r="39" spans="1:4" ht="15">
      <c r="A39" s="71"/>
      <c r="B39" s="71"/>
      <c r="C39" s="2"/>
      <c r="D39" s="2"/>
    </row>
    <row r="40" spans="1:4" ht="15">
      <c r="A40" s="71"/>
      <c r="B40" s="71"/>
      <c r="C40" s="2"/>
      <c r="D40" s="2"/>
    </row>
    <row r="41" spans="1:4" ht="15">
      <c r="A41" s="71"/>
      <c r="B41" s="71"/>
      <c r="C41" s="2"/>
      <c r="D41" s="2"/>
    </row>
    <row r="42" spans="1:4" ht="15">
      <c r="A42" s="71"/>
      <c r="B42" s="71"/>
      <c r="C42" s="2"/>
      <c r="D42" s="2"/>
    </row>
    <row r="43" spans="1:4" ht="15">
      <c r="A43" s="71"/>
      <c r="B43" s="71"/>
      <c r="C43" s="2"/>
      <c r="D43" s="2"/>
    </row>
    <row r="44" spans="1:4" ht="15">
      <c r="A44" s="71"/>
      <c r="B44" s="71"/>
      <c r="C44" s="2"/>
      <c r="D44" s="2"/>
    </row>
    <row r="45" spans="1:4" ht="15">
      <c r="A45" s="71"/>
      <c r="B45" s="71"/>
      <c r="C45" s="2"/>
      <c r="D45" s="2"/>
    </row>
    <row r="46" spans="1:4" ht="15">
      <c r="A46" s="71"/>
      <c r="B46" s="71"/>
      <c r="C46" s="2"/>
      <c r="D46" s="2"/>
    </row>
    <row r="47" spans="1:4" ht="15">
      <c r="A47" s="71"/>
      <c r="B47" s="71"/>
      <c r="C47" s="2"/>
      <c r="D47" s="2"/>
    </row>
  </sheetData>
  <sheetProtection/>
  <mergeCells count="15">
    <mergeCell ref="B7:D7"/>
    <mergeCell ref="A9:D9"/>
    <mergeCell ref="A2:C2"/>
    <mergeCell ref="B4:D4"/>
    <mergeCell ref="B5:D5"/>
    <mergeCell ref="B6:D6"/>
    <mergeCell ref="A34:D34"/>
    <mergeCell ref="A35:D35"/>
    <mergeCell ref="A36:D36"/>
    <mergeCell ref="A11:A12"/>
    <mergeCell ref="B11:B12"/>
    <mergeCell ref="C11:C12"/>
    <mergeCell ref="D11:D12"/>
    <mergeCell ref="A13:D13"/>
    <mergeCell ref="A33:D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1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26.57421875" style="0" customWidth="1"/>
    <col min="2" max="2" width="20.7109375" style="0" customWidth="1"/>
  </cols>
  <sheetData>
    <row r="1" spans="13:14" ht="18.75">
      <c r="M1" s="302" t="s">
        <v>210</v>
      </c>
      <c r="N1" s="302"/>
    </row>
    <row r="2" spans="1:14" ht="21" customHeight="1">
      <c r="A2" s="264" t="s">
        <v>211</v>
      </c>
      <c r="B2" s="264"/>
      <c r="C2" s="264"/>
      <c r="D2" s="273"/>
      <c r="E2" s="273"/>
      <c r="F2" s="273"/>
      <c r="G2" s="273"/>
      <c r="H2" s="273"/>
      <c r="I2" s="2"/>
      <c r="J2" s="2"/>
      <c r="K2" s="2"/>
      <c r="L2" s="2"/>
      <c r="M2" s="2"/>
      <c r="N2" s="2"/>
    </row>
    <row r="3" spans="1:14" ht="16.5" thickBot="1">
      <c r="A3" s="58"/>
      <c r="B3" s="58"/>
      <c r="C3" s="58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thickBot="1">
      <c r="A4" s="55" t="s">
        <v>4</v>
      </c>
      <c r="B4" s="299"/>
      <c r="C4" s="300"/>
      <c r="D4" s="300"/>
      <c r="E4" s="300"/>
      <c r="F4" s="300"/>
      <c r="G4" s="300"/>
      <c r="H4" s="301"/>
      <c r="I4" s="2"/>
      <c r="J4" s="2"/>
      <c r="K4" s="2"/>
      <c r="L4" s="2"/>
      <c r="M4" s="2"/>
      <c r="N4" s="2"/>
    </row>
    <row r="5" spans="1:14" ht="15.75" thickBot="1">
      <c r="A5" s="56" t="s">
        <v>6</v>
      </c>
      <c r="B5" s="299"/>
      <c r="C5" s="300"/>
      <c r="D5" s="300"/>
      <c r="E5" s="300"/>
      <c r="F5" s="300"/>
      <c r="G5" s="300"/>
      <c r="H5" s="301"/>
      <c r="I5" s="2"/>
      <c r="J5" s="2"/>
      <c r="K5" s="2"/>
      <c r="L5" s="2"/>
      <c r="M5" s="2"/>
      <c r="N5" s="2"/>
    </row>
    <row r="6" spans="1:14" ht="15.75" thickBot="1">
      <c r="A6" s="56" t="s">
        <v>7</v>
      </c>
      <c r="B6" s="299"/>
      <c r="C6" s="300"/>
      <c r="D6" s="300"/>
      <c r="E6" s="300"/>
      <c r="F6" s="300"/>
      <c r="G6" s="300"/>
      <c r="H6" s="301"/>
      <c r="I6" s="2"/>
      <c r="J6" s="2"/>
      <c r="K6" s="2"/>
      <c r="L6" s="2"/>
      <c r="M6" s="2"/>
      <c r="N6" s="2"/>
    </row>
    <row r="7" spans="1:14" ht="15.75" thickBot="1">
      <c r="A7" s="56" t="s">
        <v>39</v>
      </c>
      <c r="B7" s="299"/>
      <c r="C7" s="300"/>
      <c r="D7" s="300"/>
      <c r="E7" s="300"/>
      <c r="F7" s="300"/>
      <c r="G7" s="300"/>
      <c r="H7" s="301"/>
      <c r="I7" s="2"/>
      <c r="J7" s="2"/>
      <c r="K7" s="2"/>
      <c r="L7" s="2"/>
      <c r="M7" s="2"/>
      <c r="N7" s="2"/>
    </row>
    <row r="8" spans="1:14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292" t="s">
        <v>212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"/>
      <c r="N9" s="2"/>
    </row>
    <row r="10" spans="1:14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94" t="s">
        <v>213</v>
      </c>
      <c r="N10" s="294"/>
    </row>
    <row r="11" spans="1:14" ht="15">
      <c r="A11" s="295" t="s">
        <v>214</v>
      </c>
      <c r="B11" s="298" t="s">
        <v>215</v>
      </c>
      <c r="C11" s="228" t="s">
        <v>216</v>
      </c>
      <c r="D11" s="228"/>
      <c r="E11" s="228"/>
      <c r="F11" s="228"/>
      <c r="G11" s="228"/>
      <c r="H11" s="228"/>
      <c r="I11" s="228"/>
      <c r="J11" s="228"/>
      <c r="K11" s="228"/>
      <c r="L11" s="247"/>
      <c r="M11" s="298" t="s">
        <v>173</v>
      </c>
      <c r="N11" s="298"/>
    </row>
    <row r="12" spans="1:14" ht="15">
      <c r="A12" s="296"/>
      <c r="B12" s="298"/>
      <c r="C12" s="228" t="s">
        <v>217</v>
      </c>
      <c r="D12" s="228"/>
      <c r="E12" s="228"/>
      <c r="F12" s="228"/>
      <c r="G12" s="228"/>
      <c r="H12" s="228" t="s">
        <v>218</v>
      </c>
      <c r="I12" s="228"/>
      <c r="J12" s="228"/>
      <c r="K12" s="228"/>
      <c r="L12" s="247"/>
      <c r="M12" s="298"/>
      <c r="N12" s="298"/>
    </row>
    <row r="13" spans="1:14" ht="15.75" thickBot="1">
      <c r="A13" s="297"/>
      <c r="B13" s="295"/>
      <c r="C13" s="94" t="s">
        <v>219</v>
      </c>
      <c r="D13" s="94" t="s">
        <v>220</v>
      </c>
      <c r="E13" s="94" t="s">
        <v>221</v>
      </c>
      <c r="F13" s="94" t="s">
        <v>222</v>
      </c>
      <c r="G13" s="94" t="s">
        <v>223</v>
      </c>
      <c r="H13" s="94" t="s">
        <v>219</v>
      </c>
      <c r="I13" s="94" t="s">
        <v>220</v>
      </c>
      <c r="J13" s="94" t="s">
        <v>221</v>
      </c>
      <c r="K13" s="94" t="s">
        <v>222</v>
      </c>
      <c r="L13" s="95" t="s">
        <v>223</v>
      </c>
      <c r="M13" s="298"/>
      <c r="N13" s="298"/>
    </row>
    <row r="14" spans="1:14" ht="15">
      <c r="A14" s="96" t="s">
        <v>219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8"/>
      <c r="M14" s="228"/>
      <c r="N14" s="228"/>
    </row>
    <row r="15" spans="1:14" ht="15">
      <c r="A15" s="68" t="s">
        <v>175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99"/>
      <c r="M15" s="228"/>
      <c r="N15" s="228"/>
    </row>
    <row r="16" spans="1:14" ht="15">
      <c r="A16" s="68" t="s">
        <v>224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228"/>
      <c r="N16" s="228"/>
    </row>
    <row r="17" spans="1:14" ht="15">
      <c r="A17" s="68" t="s">
        <v>177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228"/>
      <c r="N17" s="228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32.25" customHeight="1">
      <c r="A19" s="254" t="s">
        <v>208</v>
      </c>
      <c r="B19" s="290"/>
      <c r="C19" s="290"/>
      <c r="D19" s="291"/>
      <c r="E19" s="273"/>
      <c r="F19" s="273"/>
      <c r="G19" s="273"/>
      <c r="H19" s="273"/>
      <c r="I19" s="273"/>
      <c r="J19" s="273"/>
      <c r="K19" s="273"/>
      <c r="L19" s="273"/>
      <c r="M19" s="273"/>
      <c r="N19" s="273"/>
    </row>
    <row r="20" spans="1:14" ht="36.75" customHeight="1">
      <c r="A20" s="254" t="s">
        <v>225</v>
      </c>
      <c r="B20" s="255"/>
      <c r="C20" s="255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</row>
    <row r="21" spans="1:14" ht="19.5" customHeight="1">
      <c r="A21" s="274" t="s">
        <v>226</v>
      </c>
      <c r="B21" s="275"/>
      <c r="C21" s="276"/>
      <c r="D21" s="276"/>
      <c r="E21" s="273"/>
      <c r="F21" s="273"/>
      <c r="G21" s="273"/>
      <c r="H21" s="273"/>
      <c r="I21" s="273"/>
      <c r="J21" s="273"/>
      <c r="K21" s="273"/>
      <c r="L21" s="273"/>
      <c r="M21" s="273"/>
      <c r="N21" s="273"/>
    </row>
  </sheetData>
  <sheetProtection/>
  <mergeCells count="21">
    <mergeCell ref="B6:H6"/>
    <mergeCell ref="B7:H7"/>
    <mergeCell ref="M1:N1"/>
    <mergeCell ref="A2:H2"/>
    <mergeCell ref="B4:H4"/>
    <mergeCell ref="B5:H5"/>
    <mergeCell ref="A9:L9"/>
    <mergeCell ref="M10:N10"/>
    <mergeCell ref="A11:A13"/>
    <mergeCell ref="B11:B13"/>
    <mergeCell ref="C11:L11"/>
    <mergeCell ref="M11:N13"/>
    <mergeCell ref="C12:G12"/>
    <mergeCell ref="H12:L12"/>
    <mergeCell ref="A21:N21"/>
    <mergeCell ref="M14:N14"/>
    <mergeCell ref="M15:N15"/>
    <mergeCell ref="M16:N16"/>
    <mergeCell ref="M17:N17"/>
    <mergeCell ref="A19:N19"/>
    <mergeCell ref="A20:N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COMP!</cp:lastModifiedBy>
  <cp:lastPrinted>2015-03-16T07:57:46Z</cp:lastPrinted>
  <dcterms:created xsi:type="dcterms:W3CDTF">2014-11-05T07:24:38Z</dcterms:created>
  <dcterms:modified xsi:type="dcterms:W3CDTF">2018-08-13T11:36:32Z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